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ejandro.sandoval\Documents\ALEX_POA_2023\"/>
    </mc:Choice>
  </mc:AlternateContent>
  <xr:revisionPtr revIDLastSave="0" documentId="13_ncr:1_{7A4C76A1-417B-47C5-BF34-286D5ECD9B93}" xr6:coauthVersionLast="47" xr6:coauthVersionMax="47" xr10:uidLastSave="{00000000-0000-0000-0000-000000000000}"/>
  <bookViews>
    <workbookView xWindow="-120" yWindow="-120" windowWidth="29040" windowHeight="15840" xr2:uid="{4943A0E9-9535-4B30-BCF9-B598BBDF0BFE}"/>
  </bookViews>
  <sheets>
    <sheet name="CIVIL" sheetId="5" r:id="rId1"/>
    <sheet name="PENAL" sheetId="7" r:id="rId2"/>
    <sheet name="FAMILIAR" sheetId="8" r:id="rId3"/>
    <sheet name="MERCANTIL" sheetId="9" r:id="rId4"/>
    <sheet name="MIXTO" sheetId="11" r:id="rId5"/>
    <sheet name="ADOLESCENTES" sheetId="10" r:id="rId6"/>
    <sheet name="FA" sheetId="1" r:id="rId7"/>
    <sheet name="ADMIN" sheetId="6" r:id="rId8"/>
    <sheet name="INDICADORES" sheetId="12" r:id="rId9"/>
  </sheets>
  <definedNames>
    <definedName name="_xlnm.Print_Titles" localSheetId="7">ADMIN!$1:$9</definedName>
    <definedName name="_xlnm.Print_Titles" localSheetId="5">ADOLESCENTES!$1:$9</definedName>
    <definedName name="_xlnm.Print_Titles" localSheetId="0">CIVIL!$1:$9</definedName>
    <definedName name="_xlnm.Print_Titles" localSheetId="2">FAMILIAR!$1:$9</definedName>
    <definedName name="_xlnm.Print_Titles" localSheetId="3">MERCANTIL!$1:$9</definedName>
    <definedName name="_xlnm.Print_Titles" localSheetId="4">MIXTO!$1:$9</definedName>
    <definedName name="_xlnm.Print_Titles" localSheetId="1">PENAL!$1:$9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8" i="12" l="1"/>
  <c r="B17" i="12"/>
  <c r="B12" i="12"/>
  <c r="B11" i="12" l="1"/>
  <c r="B14" i="12" l="1"/>
  <c r="B13" i="12"/>
  <c r="B7" i="12"/>
  <c r="B6" i="12"/>
  <c r="B5" i="12"/>
  <c r="B4" i="12"/>
  <c r="B3" i="12"/>
  <c r="B2" i="12"/>
  <c r="C18" i="12" l="1"/>
  <c r="D18" i="12" s="1"/>
  <c r="C17" i="12"/>
  <c r="D17" i="12" s="1"/>
  <c r="E12" i="12"/>
  <c r="C12" i="12"/>
  <c r="D12" i="12" s="1"/>
  <c r="C11" i="12"/>
  <c r="D11" i="12" s="1"/>
  <c r="B19" i="12"/>
  <c r="C7" i="12"/>
  <c r="D7" i="12" s="1"/>
  <c r="F7" i="12"/>
  <c r="E18" i="12"/>
  <c r="C5" i="12"/>
  <c r="D5" i="12" s="1"/>
  <c r="E6" i="12"/>
  <c r="F6" i="12"/>
  <c r="C6" i="12"/>
  <c r="D6" i="12" s="1"/>
  <c r="F4" i="12"/>
  <c r="E4" i="12"/>
  <c r="C4" i="12"/>
  <c r="D4" i="12" s="1"/>
  <c r="F3" i="12"/>
  <c r="E3" i="12"/>
  <c r="C3" i="12"/>
  <c r="D3" i="12" s="1"/>
  <c r="F5" i="12"/>
  <c r="E5" i="12"/>
  <c r="C13" i="12"/>
  <c r="D13" i="12" s="1"/>
  <c r="C14" i="12"/>
  <c r="D14" i="12" s="1"/>
  <c r="E11" i="12"/>
  <c r="E14" i="12"/>
  <c r="E13" i="12"/>
  <c r="B15" i="12"/>
  <c r="F2" i="12"/>
  <c r="C2" i="12"/>
  <c r="D2" i="12" s="1"/>
  <c r="B8" i="12"/>
  <c r="F8" i="12" l="1"/>
  <c r="E15" i="12"/>
  <c r="B21" i="12"/>
  <c r="C19" i="12"/>
  <c r="D19" i="12" s="1"/>
  <c r="E7" i="12"/>
  <c r="F19" i="12"/>
  <c r="E17" i="12"/>
  <c r="E19" i="12" s="1"/>
  <c r="F15" i="12"/>
  <c r="C15" i="12"/>
  <c r="E2" i="12"/>
  <c r="C8" i="12"/>
  <c r="D8" i="12" s="1"/>
  <c r="F21" i="12" l="1"/>
  <c r="C21" i="12"/>
  <c r="D21" i="12" s="1"/>
  <c r="E21" i="12"/>
  <c r="E8" i="12"/>
  <c r="G8" i="12" s="1"/>
  <c r="D15" i="12"/>
  <c r="G21" i="12" l="1"/>
</calcChain>
</file>

<file path=xl/sharedStrings.xml><?xml version="1.0" encoding="utf-8"?>
<sst xmlns="http://schemas.openxmlformats.org/spreadsheetml/2006/main" count="882" uniqueCount="352">
  <si>
    <t>DEPENDENCIA/CÓDIGO PROGRAMÁTICO</t>
  </si>
  <si>
    <t>UNIDAD DE MEDIDA</t>
  </si>
  <si>
    <t>PODER JUDICIAL DEL ESTADO  DE BAJA CALIFORNIA</t>
  </si>
  <si>
    <t>CONSEJO DE LA JUDICATURA DEL ESTADO</t>
  </si>
  <si>
    <t>PROGRAMA E06</t>
  </si>
  <si>
    <t>PROGRAMA P07</t>
  </si>
  <si>
    <t>Documento</t>
  </si>
  <si>
    <t>Constancias</t>
  </si>
  <si>
    <t>Fondo Auxiliar 04-223-1-2-1-AI35-P07-10</t>
  </si>
  <si>
    <t>Instituto de la Judicatura 04-510-1-2-1-AI51-M16-10</t>
  </si>
  <si>
    <t>DEPARTAMENTO DE PROGRAMACIÓN Y PRESUPUESTO</t>
  </si>
  <si>
    <t>Juzgado Primero Civil de Mexicali 03-101-1-2-1-AI08-E06-10</t>
  </si>
  <si>
    <t>1. Intervención jurisdiccional.</t>
  </si>
  <si>
    <t>2. Despacho judicial.</t>
  </si>
  <si>
    <t>3. Actos procedimentales.</t>
  </si>
  <si>
    <t>Resolución judicial</t>
  </si>
  <si>
    <t>Resolución judicial/oficio</t>
  </si>
  <si>
    <t>Juzgado Segundo Civil de Mexicali 03-102-1-2-1-AI08-E06-10</t>
  </si>
  <si>
    <t>Juzgado Tercero Civil de Mexicali 03-103-1-2-1-AI08-E06-10</t>
  </si>
  <si>
    <t>Juzgado Cuarto Civil de Mexicali 03-104-1-2-1-AI08-E06-10</t>
  </si>
  <si>
    <t>Juzgado Quinto Civil de Mexicali 03-105-1-2-1-AI08-E06-10</t>
  </si>
  <si>
    <t>Juzgado Sexto Civil de Mexicali 03-106-1-2-1-AI08-E06-10</t>
  </si>
  <si>
    <t>Juzgado Primero Civil de Tijuana 03-101-1-2-1-AI08-E06-20</t>
  </si>
  <si>
    <t>Juzgado Segundo Civil de Tijuana 03-102-1-2-1-AI08-E06-20</t>
  </si>
  <si>
    <t>Juzgado Tercero Civil de Tijuana 03-103-1-2-1-AI08-E06-20</t>
  </si>
  <si>
    <t>Juzgado Cuarto Civil de Tijuana 03-104-1-2-1-AI08-E06-20</t>
  </si>
  <si>
    <t>Juzgado Quinto Civil de Tijuana 03-105-1-2-1-AI08-E06-20</t>
  </si>
  <si>
    <t>Juzgado Sexto Civil de Tijuana 03-106-1-2-1-AI08-E06-20</t>
  </si>
  <si>
    <t>Juzgado Séptimo Civil de Tijuana 03-107-1-2-1-AI08-E06-20</t>
  </si>
  <si>
    <t>Juzgado Octavo Civil de Tijuana 03-108-1-2-1-AI08-E06-20</t>
  </si>
  <si>
    <t>Juzgado Primero Civil de Ensenada 03-101-1-2-1-AI08-E06-30</t>
  </si>
  <si>
    <t>Juzgado Segundo Civil de Ensenada 03-102-1-2-1-AI08-E06-30</t>
  </si>
  <si>
    <t>Juzgado Tercero Civil de Ensenada 03-103-1-2-1-AI08-E06-30</t>
  </si>
  <si>
    <t>Juzgado Primero Civil de Tecate 03-101-1-2-1-AI08-E06-40</t>
  </si>
  <si>
    <t>Centro Estatal de Justicia Alternativa Mexicali 04-150-1-2-1-AI16-E06-10</t>
  </si>
  <si>
    <t>Convenio y acta circunstanciada</t>
  </si>
  <si>
    <t>Centro Estatal de Justicia Alternativa Tijuana 04-150-1-2-1-AI16-E06-20</t>
  </si>
  <si>
    <t>Centro Estatal de Justicia Alternativa Ensenada 04-150-1-2-1-AI16-E06-30</t>
  </si>
  <si>
    <t>Evento</t>
  </si>
  <si>
    <t>Expediente</t>
  </si>
  <si>
    <t>PROGRAMA O17</t>
  </si>
  <si>
    <t>Contraloría Mexicali 04-130-1-2-1-AI48-017-10</t>
  </si>
  <si>
    <t>Presidencia del Poder Judicial 04-100-1-2-1-AI58-P07-10</t>
  </si>
  <si>
    <t>Planeación y Desarrollo 04-160-1-2-1-AI58-P07-10</t>
  </si>
  <si>
    <t>Administradores del Sistema de Justicia Penal Oral 02-310-1-2-1-AI45-P07-10</t>
  </si>
  <si>
    <t>Unidad Foránea de Ciudad Morelos del Sistema de Justicia Penal Oral 02-315-1-2-1-AI45-P07-12</t>
  </si>
  <si>
    <t>Unidad Foránea de Guadalupe Victoria del Sistema de Justicia Penal Oral 02-315-1-2-1-AI45-P07-11</t>
  </si>
  <si>
    <t>Adolescentes de Mexicali del Sistema de Justicia Penal Oral 03-701-1-2-1-AI12-E06-10</t>
  </si>
  <si>
    <t>Adolescentes de Tijuana del Sistema de Justicia Penal Oral 03-701-1-2-1-AI12-E06-20</t>
  </si>
  <si>
    <t>Adolescentes de Ensenada del Sistema de Justicia Penal Oral 03-701-1-2-1-AI12-E06-30</t>
  </si>
  <si>
    <t>Oficialia Mayor 04-210-1-2-1-AI43-P07-10</t>
  </si>
  <si>
    <t>Oficialia Mayor Delegación Tijuana 04-210-1-2-1-AI45-P07-20</t>
  </si>
  <si>
    <t>Oficialia Mayor Delegación Ensenada 04-210-1-2-1-AI45-P07-30</t>
  </si>
  <si>
    <t>Departamento de Recursos Humanos 04-211-1-2-1-AI36-P07-10</t>
  </si>
  <si>
    <t>Departamento de Servicios e Infraestructura del Sistema de Justicia Penal Oral 02-313-1-2-1-AI45-P07-10</t>
  </si>
  <si>
    <t>Departamento de Informática 04-213-1-2-1-AI39-P07-10</t>
  </si>
  <si>
    <t>Oficialia de Partes Común 04-910-1-2-1-AI31-P07-10</t>
  </si>
  <si>
    <t>Departamento de Contabilidad y Finanzas 04-221-1-2-1-AI34-P07-10</t>
  </si>
  <si>
    <t>Departamento de Programación y Presupuesto 04-222-1-2-1-AI33-P07-10</t>
  </si>
  <si>
    <t>Visitaduría Zona Costa 04-301-1-2-1-AI62-P07-10</t>
  </si>
  <si>
    <t>Visitaduría Zona Valle 04-302-1-2-1-AI62-P07-10</t>
  </si>
  <si>
    <t>Coordinación de Segunda Instancia del Sistema de Justicia Penal Oral 02-101-1-2-1-AI46-P07-10</t>
  </si>
  <si>
    <t>Secretaría General del Consejo de la Judicatura 04-900-1-2-1-AI31-P07-10</t>
  </si>
  <si>
    <t>Servicio Médico Forense de Mexicali 04-240-1-2-1-AI56-P07-10</t>
  </si>
  <si>
    <t>Servicio Médico Forense de Tijuana 04-240-1-2-1-AI56-P07-20</t>
  </si>
  <si>
    <t>Servicio Médico Forense de Ensenada 04-240-1-2-1-AI56-P07-30</t>
  </si>
  <si>
    <t>Servicio Médico Forense de Tecate 04-240-1-2-1-AI56-P07-40</t>
  </si>
  <si>
    <t>Unidad Jurídica 04-110-1-2-1-AI55-P07-10</t>
  </si>
  <si>
    <t>Coordinación de Comunicación Social 04-140-1-2-1-AI61-P07-10</t>
  </si>
  <si>
    <t>Unidad de Transparencia 04-120-1-2-1-AI60-P07-10</t>
  </si>
  <si>
    <t>Archivo Judicial Mexicali 04-230-1-2-1-AI53-M14-10</t>
  </si>
  <si>
    <t>Archivo Judicial Tijuana 04-230-1-2-1-AI53-M14-20</t>
  </si>
  <si>
    <t>Archivo Judicial Ensenada 04-230-1-2-1-AI53-M14-30</t>
  </si>
  <si>
    <t>Juzgado Primero Penal de Tijuana 03-301-1-2-1-AI10-E06-20</t>
  </si>
  <si>
    <t>Juzgado Segundo Penal de Tijuana 03-302-1-2-1-AI10-E06-20</t>
  </si>
  <si>
    <t>Juzgado Tercero Penal de Tijuana 03-303-1-2-1-AI10-E06-20</t>
  </si>
  <si>
    <t>Juzgado Cuarto Penal de Tijuana 03-304-1-2-1-AI10-E06-20</t>
  </si>
  <si>
    <t>Juzgado Primero Penal de Tecate 03-301-1-2-1-AI10-E06-40</t>
  </si>
  <si>
    <t>Juzgado Primero Familiar de Mexicali 03-201-1-2-1-AI09-E06-10</t>
  </si>
  <si>
    <t>Juzgado Segundo Familiar de Mexicali 03-202-1-2-1-AI09-E06-10</t>
  </si>
  <si>
    <t>Juzgado Tercero Familiar de Mexicali 03-203-1-2-1-AI09-E06-10</t>
  </si>
  <si>
    <t>Juzgado Primero Familiar de Tijuana 03-201-1-2-1-AI09-E06-20</t>
  </si>
  <si>
    <t>Juzgado Segundo Familiar de Tijuana 03-202-1-2-1-AI09-E06-20</t>
  </si>
  <si>
    <t>Juzgado Tercero Familiar de Tijuana 03-203-1-2-1-AI09-E06-20</t>
  </si>
  <si>
    <t>Juzgado Primero Familiar de Ensenada 03-201-1-2-1-AI09-E06-30</t>
  </si>
  <si>
    <t>Juzgado Segundo Familiar de Ensenada 03-202-1-2-1-AI09-E06-30</t>
  </si>
  <si>
    <t>Juzgado Séptimo Civil Mercantil de Mexicali 03-107-1-2-1-AI18-E06-10</t>
  </si>
  <si>
    <t>Juzgado Octavo Civil Mercantil de Mexicali 03-108-1-2-1-AI18-E06-10</t>
  </si>
  <si>
    <t>Juzgado Décimo Civil Mercantil de Tijuana 03-110-1-2-1-AI18-E06-20</t>
  </si>
  <si>
    <t>Juzgado Décimo Primero Civil Mercantil de Tijuana 03-111-1-2-1-AI18-E06-20</t>
  </si>
  <si>
    <t>Juzgado Cuarto Civil Mercantil de Ensenada 03-104-1-2-1-AI18-E06-30</t>
  </si>
  <si>
    <t>Juzgado Especializado en Justicia para Adolescentes de Mexicali 03-701-1-2-1-AI12-E06-10</t>
  </si>
  <si>
    <t>Juzgado Especializado en Justicia para Adolescentes de Tijuana 03-701-1-2-1-AI12-E06-20</t>
  </si>
  <si>
    <t>Juzgado Especializado en Justicia para Adolescentes de Ensenada 03-701-1-2-1-AI12-E06-30</t>
  </si>
  <si>
    <t>1. Intervención jurisdiccional (civil).</t>
  </si>
  <si>
    <t>2. Intervención jurisdiccional (mercantil).</t>
  </si>
  <si>
    <t>3. Intervención jurisdiccional (penal).</t>
  </si>
  <si>
    <t>4. Intervención jurisdiccional (familiar).</t>
  </si>
  <si>
    <t>5. Despacho judicial.</t>
  </si>
  <si>
    <t>6. Actos procedimentales.</t>
  </si>
  <si>
    <t>Juzgado Mixto de Primera Instancia de Ciudad Morelos 03-501-1-2-1-AI11-E06-12</t>
  </si>
  <si>
    <t>Juzgado Mixto de Primera Instancia de Guadalupe Victoria 03-503-1-2-1-AI11-E06-11</t>
  </si>
  <si>
    <t>Juzgado Mixto de Primera Instancia de Rosarito 03-501-1-2-1-AI11-E06-50</t>
  </si>
  <si>
    <t>AUTORIZADO</t>
  </si>
  <si>
    <t>AVANCE</t>
  </si>
  <si>
    <t>% EFICACIA</t>
  </si>
  <si>
    <t>NO. DE METAS</t>
  </si>
  <si>
    <t>SUMA %</t>
  </si>
  <si>
    <t>CIVILES</t>
  </si>
  <si>
    <t>PENALES</t>
  </si>
  <si>
    <t>FAMILIARES</t>
  </si>
  <si>
    <t>MIXTOS</t>
  </si>
  <si>
    <t>MERCANTILES</t>
  </si>
  <si>
    <t>ADOLESCENTES</t>
  </si>
  <si>
    <t>JURISDICCIONALES</t>
  </si>
  <si>
    <t>E06</t>
  </si>
  <si>
    <t>P07</t>
  </si>
  <si>
    <t>M14</t>
  </si>
  <si>
    <t>O17</t>
  </si>
  <si>
    <t>FONDO</t>
  </si>
  <si>
    <t>INSTITUTO</t>
  </si>
  <si>
    <t>ADMINISTRATIVOS</t>
  </si>
  <si>
    <t>PROGRAMA M14</t>
  </si>
  <si>
    <t xml:space="preserve"> </t>
  </si>
  <si>
    <t>Coordinación de Peritos 04-206-1-2-1-AI46-P07-10</t>
  </si>
  <si>
    <t>Comisión de Vigilancia y Disciplina 04-303-1-2-1-AI58-P07-10</t>
  </si>
  <si>
    <t>Comisión de Carrera Judicial 04-404-1-2-1-AI58-P07-10</t>
  </si>
  <si>
    <t>Comisión Académica 04-505-1-2-1-AI58-P07-10</t>
  </si>
  <si>
    <t>Juzgado Único Penal de Mexicali 03-300-1-2-1-AI10-E06-10</t>
  </si>
  <si>
    <t>Juzgado Único Penal de Ensenada 03-300-1-2-1-AI10-E06-30</t>
  </si>
  <si>
    <t>Comisión de Administración 04-202-1-2-1-AI58-P07-10</t>
  </si>
  <si>
    <t>2. Intervención jurisdiccional (penal).</t>
  </si>
  <si>
    <t>3. Intervención jurisdiccional (familiar).</t>
  </si>
  <si>
    <t>4. Despacho judicial.</t>
  </si>
  <si>
    <t>5. Actos procedimentales.</t>
  </si>
  <si>
    <t>6. Intervención jurisdiccional (mercantil).</t>
  </si>
  <si>
    <t>Unidad de Causa de Tijuana del Sistema de Justicia Penal Oral 02-312-1-2-1-AI46-P07-20</t>
  </si>
  <si>
    <t>Unidad de Sala de Tijuana del Sistema de Justicia Penal Oral 02-311-1-2-1-AI46-P07-20</t>
  </si>
  <si>
    <t>Coordinación Jueces de Tijuana del Sistema de Justicia Penal Oral 02-201-1-2-1-AI47-E06-20</t>
  </si>
  <si>
    <t>Unidad de Causa de Rosarito del Sistema de Justicia Penal Oral 02-312-1-2-1-AI46-P07-50</t>
  </si>
  <si>
    <t>Unidad de Sala de Rosarito del Sistema de Justicia Penal Oral 02-311-1-2-1-AI46-P07-50</t>
  </si>
  <si>
    <t>Coordinador Jueces de Rosarito del Sistema de Justicia Penal Oral 02-201-1-2-1-AI47-E06-50</t>
  </si>
  <si>
    <t>Unidad de Causa de Ensenada del Sistema de Justicia Penal Oral 02-312-1-2-1-AI46-P07-30</t>
  </si>
  <si>
    <t>Unidad de Sala de Ensenada del Sistema de Justicia Penal Oral 02-311-1-2-1-AI46-P07-30</t>
  </si>
  <si>
    <t>Coordinación de Jueces de Ensenada del Sistema de Justicia Penal Oral 02-201-1-2-1-AI47-E06-30</t>
  </si>
  <si>
    <t>Unidad de Causa de Tecate del Sistema de Justicia Penal Oral 02-312-1-2-1-AI46-P07-40</t>
  </si>
  <si>
    <t>Unidad de Sala de Tecate del Sistema de Justicia Penal Oral 02-311-1-2-1-AI46-P07-40</t>
  </si>
  <si>
    <t>Coordinación de Jueces de Tecate del Sistema de Justicia Penal Oral 02-201-1-2-1-AI47-EO6-40</t>
  </si>
  <si>
    <t xml:space="preserve">                                                                                                                                                                                                PROGRAMA M16</t>
  </si>
  <si>
    <t>Departamento de Sistemas y Tecnología Informática del Sistema de Justicia Penal Oral 02-314-1-2-1-AI44-P07-10</t>
  </si>
  <si>
    <t>Cauciones recibidas, traspasadas y/o devueltas</t>
  </si>
  <si>
    <t>Actividades de control</t>
  </si>
  <si>
    <t>Proyectos e Investigaciones</t>
  </si>
  <si>
    <t>1. Conflictos resueltos a través de los medios alternativos en el partido judicial Mexicali.</t>
  </si>
  <si>
    <t>2. Atención a usuarios de Justicia Alternativa en el partido judicial Mexicali.</t>
  </si>
  <si>
    <t>3. Fortalecimiento de la Justicia Alternativa</t>
  </si>
  <si>
    <t>4. Contar con especialistas en materia de Justicia Alternativa.</t>
  </si>
  <si>
    <t>Solicitud</t>
  </si>
  <si>
    <t>Actividad de Difusión</t>
  </si>
  <si>
    <t>Eventos de capacitación y/o actualización</t>
  </si>
  <si>
    <t>1. Conflictos resueltos a través de los medios alternativos en el partido judicial Tijuana.</t>
  </si>
  <si>
    <t>2. Atención a usuarios de Justicia Alternativa en el partido judicial Tijuana.</t>
  </si>
  <si>
    <t>1. Conflictos resueltos a través de los medios alternativos en el partido judicial Ensenada.</t>
  </si>
  <si>
    <t>2. Atención a usuarios de Justicia Alternativa en el partido judicial Ensenada.</t>
  </si>
  <si>
    <t>1. Procesos Judiciales del Sistema de Justicia Penal Oral eficaces.</t>
  </si>
  <si>
    <t>Actuaciones Judiciales</t>
  </si>
  <si>
    <t>Actuaciones Administrativas y Judiciales</t>
  </si>
  <si>
    <t>1. Procesos Judiciales diligentes del Sistema de Justicia Penal Oral para adolescentes.</t>
  </si>
  <si>
    <t>1. Sistema de Justicia Penal Oral para adolescentes eficaz.</t>
  </si>
  <si>
    <t>2. Sistema de Justicia Penal Oral para adolescentes eficaz.</t>
  </si>
  <si>
    <t>1. Presidir las sesiones que celebre el Tribunal y el Consejo en Pleno, así como la convocación de sesiones extraordinarias del Pleno a solicitud del Consejo de la Judicatura.</t>
  </si>
  <si>
    <t>2. Representar al Poder Judicial del Estado ante la sociedad civil, colegios de profesionistas, litigantes, entre otros funcionarios de organismos públicos.</t>
  </si>
  <si>
    <t>Sesiones del Tribunal y del Consejo en Pleno presididas/ Firmas y análisis requeridos.</t>
  </si>
  <si>
    <t>Representaciones</t>
  </si>
  <si>
    <t>Indicadores de gestión</t>
  </si>
  <si>
    <t>1. Consolidar el Sistema de Evaluación del Desempeño.</t>
  </si>
  <si>
    <t>2. Impulsar el Sistema de Planeación Institucional mediante la concreción de resultados, objetivos y proyectos propuestos en el Plan de Desarrollo 2021-2023.</t>
  </si>
  <si>
    <t>3. Organizar las estructuras y las actividades de trabajo con el fin de mejorar la eficacia y la eficiencia de los procesos.</t>
  </si>
  <si>
    <t>4. Proponer estrategias y planes de acción, mediante la recopilación de datos, diagnóstico y/o análisis de información en relación a los temas requeridos.</t>
  </si>
  <si>
    <t>Documentos normativos</t>
  </si>
  <si>
    <t>Análisis/Proyectos</t>
  </si>
  <si>
    <t>Documento (Reporte SIAJ)</t>
  </si>
  <si>
    <t>Actuaciones Administrativas</t>
  </si>
  <si>
    <t>1. Administración eficiente del NSJPO.</t>
  </si>
  <si>
    <t>1. Unidad de Sala brindando apoyo eficiente en la organización y logística del Sistema de Justicia Penal Oral.</t>
  </si>
  <si>
    <t>2. Unidad de Sala diligente en apoyo jurisdiccional al Sistema de Justicia Penal Oral.</t>
  </si>
  <si>
    <t>1. Unidad de causa Diligente.</t>
  </si>
  <si>
    <t>2. Unidad de causa Eficiente.</t>
  </si>
  <si>
    <t>1. Unidad Judicial diligente en apoyo a la operatividad del Sistema de Justicia Penal Oral.</t>
  </si>
  <si>
    <t>Actuaciones Judiciales y Administrativas</t>
  </si>
  <si>
    <t>1. Unidad Foránea diligente en apoyo a la operatividad del Sistema de Justicia Penal Oral.</t>
  </si>
  <si>
    <t>Actividades de seguimiento, coordinación y vigilancia de las diversas áreas de la Oficialía Mayor.</t>
  </si>
  <si>
    <t>1. Coordinar y dar seguimiento a los asuntos relativos a recursos humanos, bienes y servicios e informática.</t>
  </si>
  <si>
    <t>Documentos referentes al abastecimiento y control de suministros de Almacén</t>
  </si>
  <si>
    <t>Servicios brindados y/o supervisados</t>
  </si>
  <si>
    <t>1. Eficacia en el manejo y resguardo de materiales en el Almacén del partido judicial Tijuana.</t>
  </si>
  <si>
    <t>2. Proveer y supervisar los servicios básicos y especializados que requieran las diferentes áreas del Poder Judicial del Estado en el partido judicial de Tijuana.</t>
  </si>
  <si>
    <t>1. Eficacia en el manejo y resguardo de materiales en el Almacén del partido judicial Ensenada.</t>
  </si>
  <si>
    <t>2. Proveer y supervisar los servicios básicos y especializados que requieran las diferentes áreas del Poder Judicial del Estado en el partido judicial de Ensenada.</t>
  </si>
  <si>
    <t>Actividades realizadas/ Encuestas</t>
  </si>
  <si>
    <t>Nómina</t>
  </si>
  <si>
    <t>Mejoras a la infraestructura</t>
  </si>
  <si>
    <t>Bienes muebles resguardados y/o inventariados</t>
  </si>
  <si>
    <t>Solicitudes de adquisición atendidos/Procedimientos de adquisición realizados</t>
  </si>
  <si>
    <t>3. Proveer y supervisar los servicios básicos y especializados que requieran las diferentes áreas del Poder Judicial del Estado en el partido judicial de Mexicali.</t>
  </si>
  <si>
    <t>4. Suministrar de manera eficiente los requerimientos que resulten viables, de los insumos requeridos por las distintas áreas, siempre buscando el mejor precio y calidad.</t>
  </si>
  <si>
    <t>Departamento de Servicios Generales 04-212-1-2-1-AI37-P07-10</t>
  </si>
  <si>
    <t>1. Eficiente gestión y administración de los servicios generales en el Sistema de Justicia Penal Oral.</t>
  </si>
  <si>
    <t>Sistema de Justicia Penal Oral con infraestructura tecnológica moderna enfocada en el competente y digno servicio a brindar.</t>
  </si>
  <si>
    <t>Áreas y/o equipos habilitados</t>
  </si>
  <si>
    <t>Servicios por atención o mantenimientos brindados y/o supervisados</t>
  </si>
  <si>
    <t>Mantenimiento y/o servicios</t>
  </si>
  <si>
    <t>Requerimiento</t>
  </si>
  <si>
    <t>Áreas en las que se implementa el Sistema</t>
  </si>
  <si>
    <t>Usuarios con sistema implementado</t>
  </si>
  <si>
    <t>2. Asegurar y mantener el correcto funcionamiento del equipo de cómputo.</t>
  </si>
  <si>
    <t>3. Contar con una comunicación eficiente y sistemas de videovigilancia confiables en las diferentes áreas y edificios del Poder Judicial del Estado.</t>
  </si>
  <si>
    <t>7. Impulsar la mejora mediante la implementación de sistemas administrativos desarrollados, así como la capacitación y atención a usuarios de los mismos.</t>
  </si>
  <si>
    <t>Actuaciones documentales.</t>
  </si>
  <si>
    <t>Actividades de cumplimiento y control.</t>
  </si>
  <si>
    <t>Pólizas</t>
  </si>
  <si>
    <t>Actividades de cumplimiento y control</t>
  </si>
  <si>
    <t>Áreas monitoreadas</t>
  </si>
  <si>
    <t>1. Oficialía de Partes fortalecida y efectiva a fin de mejorar la calidad en el servicio a los justiciables en primera y segunda instancia.</t>
  </si>
  <si>
    <t>2. Servicio de correspondencia expedita para Secretaría General del Tribunal Superior de Justicia, para los Juzgados, Consejo de la Judicatura, Órganos Auxiliares y Unidades Administración.</t>
  </si>
  <si>
    <t>1. Contar con información comparable y consolidada en materia contable conforme la Ley General de Contabilidad Gubernamental.</t>
  </si>
  <si>
    <t>2. Gestión financiera eficiente.</t>
  </si>
  <si>
    <t>1. Ejercer el control ordenado, eficiente y transparente garantizando el equilibrio y salud financiera dando cumplimiento a las leyes en materia programática presupuestal.</t>
  </si>
  <si>
    <t>2. Dar seguimiento a las áreas que integran el Poder Judicial en relación con su programación a fin de integrar el Programa Operativo Anual.</t>
  </si>
  <si>
    <t>Constancias Visitas</t>
  </si>
  <si>
    <t>1. Vigilar diligentemente las actuaciones de los servidores públicos jurisdiccionales, a fin de prevenir y detectar conductas inapropiadas cometidas por los mismos. Ello con el fin de estar en aptitud de evaluar su desempeño. (Zona Valle)</t>
  </si>
  <si>
    <t>Constancias Administrativas</t>
  </si>
  <si>
    <t>1. Gestión Eficiente de los asuntos que sean competencia del Pleno del Tribunal Superior de Justicia.</t>
  </si>
  <si>
    <t>Informe de análisis y diseño</t>
  </si>
  <si>
    <t>1. Atención y diligencia al amparo Directo e Indirecto del Sistema de Justicia Penal Oral optimizando recursos.</t>
  </si>
  <si>
    <t>2. Secretaria General del Tribunal Superior de Justicia diligente en apoyo a la segunda instancia del sistema de justicia penal oral.</t>
  </si>
  <si>
    <t>2. Secretaria General del Tribunal Superior de Justicia diligente en apoyo a salas penales.</t>
  </si>
  <si>
    <t>3. Amparo Directo e Indirecto en materia Penal y Civil cumpliendo cabalmente con los requerimientos.</t>
  </si>
  <si>
    <t>4. Secretaria General del Tribunal Superior de Justicia diligente en apoyo a salas civiles.</t>
  </si>
  <si>
    <t>5. Diligencia Eficiente de los asuntos que sean competencia del Pleno del Tribunal Superior de Justicia.</t>
  </si>
  <si>
    <t>1. Unidad de Sala brindando apoyo eficiente en la organización y logística del Sistema de Justicia Penal Oral</t>
  </si>
  <si>
    <t>1. Gestión Eficiente de los asuntos que sean competencia del Pleno del Consejo de la Judicatura</t>
  </si>
  <si>
    <t>Actividades médicos legistas realizadas</t>
  </si>
  <si>
    <t>1. Auxilio médico legal a las autoridades que procuran y administran justicia en el Partido Judicial Mexicali.</t>
  </si>
  <si>
    <t>1. Auxilio médico legal a las autoridades que procuran y administran justicia en el Partido Judicial Tijuana.</t>
  </si>
  <si>
    <t>1. Auxilio médico legal a las autoridades que procuran y administran justicia en el Partido Judicial Ensenada.</t>
  </si>
  <si>
    <t>1. Auxilio médico legal a las autoridades que procuran y administran justicia en el Partido Judicial Tecate.</t>
  </si>
  <si>
    <t>1.Asesoría Jurídica eficaz para el Poder Judicial, y a su vez para los órganos y unidades administrativas del Consejo de la Judicatura.</t>
  </si>
  <si>
    <t>Actuaciones</t>
  </si>
  <si>
    <t>1. Formular planes y programas a ejecutar por el Instituto enfocados en fortalecer los conocimientos y habilidades necesarios para el adecuado desempeño de la función judicial, mediante acciones académicas.</t>
  </si>
  <si>
    <t>1. Gestión de acciones a fin de brindar la oportuna correspondencia a los asuntos de la Comisión.</t>
  </si>
  <si>
    <t>2. Gestión de acciones en apoyo al Pleno del Consejo relativo a la selección y posterior participación de magistrados, jueces, secretarios auxiliares, proyectistas, de acuerdos y actuarios.</t>
  </si>
  <si>
    <t>3. Gestión de acciones en los procesos de ratificación en el cargo de Jueces del Poder Judicial del Estado.</t>
  </si>
  <si>
    <t>1. Investigaciones y procedimientos de responsabilidad administrativas derivados de quejas administrativas contra servidores públicos (jurisdiccionales) del Poder Judicial y peritos auxiliares de la Administración de Justicia, integrados y substanciados legalmente.</t>
  </si>
  <si>
    <t>Actividades de vigilancia a asuntos relativos de las áreas que integran la Comisión</t>
  </si>
  <si>
    <t>1. Vigilar los asuntos relativos a recursos humanos, bienes y servicios, informática, ejercicio presupuestal del Poder Judicial, contraloría, archivo judicial y de notarias y Servicio Médico Forense.</t>
  </si>
  <si>
    <t>1. Padrón actualizado de peritos auxiliares de la Administración de Justicia que atienda las necesidades específicas de los ciudadanos bajacalifornianos ante los órganos jurisdiccionales del Poder Judicial del Estado.</t>
  </si>
  <si>
    <t>Actividades informativas</t>
  </si>
  <si>
    <t>Boletín</t>
  </si>
  <si>
    <t>1. Difundir con oportunidad, información clara y precisa sobre las actividades que sean emprendidas al interior de la institución.</t>
  </si>
  <si>
    <t>2. Crear un vínculo de comunicación con los diferentes colegios, barras y asociaciones de abogados, escuelas, así como los diversos sectores de la sociedad en el estado que sirvan de plataforma para socializar los temas del Poder Judicial del Estado.</t>
  </si>
  <si>
    <t>3. Desarrollar y ejecutar las estrategias de difusión para dar a conocer el actuar del Poder Judicial.</t>
  </si>
  <si>
    <t>Sesiones ordinarias y/o extraordinarias</t>
  </si>
  <si>
    <t>1. Disposiciones legales en materia de transparencia, acceso a la información y protección de datos personales cumplidas.</t>
  </si>
  <si>
    <t>2. Información transparente, completa, veraz y oportuna.</t>
  </si>
  <si>
    <t>3. Protección de datos personales en documentos publicados.</t>
  </si>
  <si>
    <t>Tocas/Expediente</t>
  </si>
  <si>
    <t>1. Administrar la recepción y préstamo de expedientes.</t>
  </si>
  <si>
    <t>1.Administrar la recepción y préstamo de expedientes.</t>
  </si>
  <si>
    <t>Revisiones Administrativas</t>
  </si>
  <si>
    <t>1. Auxiliar al Consejo de la Judicatura realizando auditorías a las Unidades Administrativas y Jurisdiccionales, con el objeto de promover la eficiencia de sus procedimientos, verificando el cumplimiento de los objetivos contenidos en sus programas; así como las obligaciones derivadas de las disposiciones en materia de planeación, presupuestación, ingresos, financiamiento, inversión y patrimonio del Poder Judicial del Estado.</t>
  </si>
  <si>
    <t>1. Auxiliar a la Contraloría realizando auditorías y desahogando diligencias a las Unidades Administrativas y Jurisdiccionales, con el objeto de promover la eficiencia de sus procedimientos, verificando el cumplimiento de los objetivos contenidos en sus programas y sus responsabilidades (Tijuana)</t>
  </si>
  <si>
    <t>1. Auxiliar a la Contraloría realizando auditorías y desahogando diligencias a las Unidades Administrativas y Jurisdiccionales, con el objeto de promover la eficiencia de sus procedimientos, verificando el cumplimiento de los objetivos contenidos en sus programas y sus responsabilidades (Ensenada)</t>
  </si>
  <si>
    <t>Contraloría Mexicali Declaracion Patrimonial 04-131-1-2-1-AI49-017-10</t>
  </si>
  <si>
    <t>Contraloría Tijuana 04-130-1-2-1-AI48-O17-20</t>
  </si>
  <si>
    <t>Contraloría Ensenada 04-130-1-2-1-AI48-O17-30</t>
  </si>
  <si>
    <t>1. Integrar las investigaciones y substanciar los procedimientos de responsabilidad administrativas relacionados con los servidores públicos del Poder Judicial del Estado; ello, en auxilio al Consejo de la Judicatura</t>
  </si>
  <si>
    <t>2. Prevenir, detectar y en su caso sancionar conductas inadmisibles en el Poder Judicial, promover la transparencia y vigilar la legalidad en la actuación de los servidores públicos de la institución.</t>
  </si>
  <si>
    <t>3. Vigilancia del cumplimiento de la presentación de las declaraciones de situación patrimonial, así como la evolución patrimonial de los servidores públicos del Poder Judicial del Estado</t>
  </si>
  <si>
    <t>Coordinación Jueces Mexicali 02-201-1-2-1-AI47-E06-10</t>
  </si>
  <si>
    <t>2. Vigilar diligentemente las actuaciones de los servidores públicos jurisdiccionales, a fin de prevenir y detectar conductas inapropiadas cometidas por los mismos. Ello con el fin de estar en aptitud de evaluar su desempeño. (Zona Costa).</t>
  </si>
  <si>
    <t>Juzgado Cuarto Familiar de Mexicali 03-204-1-2-1-AI09-E06-10</t>
  </si>
  <si>
    <t>2. Eficiente representación en los litigios laborales del Poder Judicial.</t>
  </si>
  <si>
    <t>3. Eficiente representación en los litigios de amparo y justicia administrativa del Poder Judicial.</t>
  </si>
  <si>
    <t>Minuta</t>
  </si>
  <si>
    <t>Dictamen</t>
  </si>
  <si>
    <t>1. Eficacia en el manejo y resguardo de materiales en el Almacén del partido judicial Mexicali.</t>
  </si>
  <si>
    <t>2. Dignificar la infraestructura del Poder Judicial del Estado, mediante mantenimiento, acondicionamiento y construcción de espacios adecuados para el desempeño de la Judicatura y la Administración de Justicia del Estado.</t>
  </si>
  <si>
    <t>5. Mantener actualizado el padrón de bienes muebles e inmuebles del Poder Judicial del Estado, mediante el control y resguardo de estos.</t>
  </si>
  <si>
    <t>1. Impulsar la mejora mediante la implementación de sistemas jurisdiccionales desarrollados, así como la capacitación y atención a usuarios de los mismos</t>
  </si>
  <si>
    <t>4. Habilitar de infraestructura tecnológica las áreas y equipos que así lo requieran.</t>
  </si>
  <si>
    <t>Unidad de Igualdad de Género 04-881-1-2-1-AI27-P07-10</t>
  </si>
  <si>
    <t>Centro de Convivencia Familiar Mexicali 04-170-1-2-1-AI29-E06-10</t>
  </si>
  <si>
    <t>Centro de Convivencia Familiar Tecate 04-170-1-2-1-AI29-E06-40</t>
  </si>
  <si>
    <t>Dar seguimiento a los pactos y acuerdos realizados por el Poder Judicial con otras instancias gubernamentales, así como a las solicitudes de información realizadas por los diferentes programas y asociaciones sobre temas de derechos humanos, grupos vulnerables e igualdad de género.</t>
  </si>
  <si>
    <t>Sensibilizar y formar al personal del Poder Judicial en temas de perspectiva de género y derechos humanos para optimizar la administración e impartición de justicia.</t>
  </si>
  <si>
    <t>Órgano jurisdiccional/Documento</t>
  </si>
  <si>
    <t>Actuaciones Celebradas</t>
  </si>
  <si>
    <t>Unidad de Sala de Mexicali del Sistema de Justicia Penal Oral 02-311-1-2-1-AI46-P07-10</t>
  </si>
  <si>
    <t>Unidad de Causa de Mexicali del Sistema de Justicia Penal Oral 02-312-1-2-1-AI46-P07-10</t>
  </si>
  <si>
    <t>1. Aplicación de procedimientos y políticas de control interno en la custodia y salvaguarda de valores remitidos por los C. Jueces del Estado, hasta en tanto sea ordenado su destino mediante orden judicial.</t>
  </si>
  <si>
    <t>2. Otorgamiento de servicio eficiente y de calidad en acatamiento de órdenes judiciales sobre recursos remitidos por los C. Jueces del Estado.</t>
  </si>
  <si>
    <t>1. Proyectos e Investigaciones enfocadas en el mejoramiento y desarrollo del Poder Judicial, incluyendo Derechos Humanos.</t>
  </si>
  <si>
    <t>2. Capacitación, actualización y formación en las diversas materias que integran la impartición de justicia, así como otros eventos académicos y programas que contribuyan a mejorar las aptitudes que desempeñan los funcionarios y servidores públicos de las diferentes áreas del Poder Judicial.</t>
  </si>
  <si>
    <t>3. Constancias emitidas a funcionarios y servidores públicos del Poder Judicial del Estado, capacitados y actualizados en los diversos eventos realizados.</t>
  </si>
  <si>
    <t>Constancias a personal</t>
  </si>
  <si>
    <t>2. Unidad de causa Eficiente.Eficiente.</t>
  </si>
  <si>
    <t>Coordinador Jueces el Hongo del Sistema de Justicia Penal Oral 02-201-1-2-1-AI47-E06-41</t>
  </si>
  <si>
    <t>Secretaria Auxiliar Sección Amparos Tijuana 01-913-1-2-1-AI31-P07-20</t>
  </si>
  <si>
    <t>Secretaria Auxiliar Sección Civil Tijuana 01-911-1-2-1-AI31-P07-20</t>
  </si>
  <si>
    <t>Actuaría Tijuana 01-914-1-2-1-AI31-P07-20</t>
  </si>
  <si>
    <t>Secretaria Auxiliar Sección Amparos Mexicali 01-913-1-2-1-AI31-P07-10</t>
  </si>
  <si>
    <t>Secretaria Auxiliar Sección Civil Mexicali 01-911-1-2-1-AI31-P07-10</t>
  </si>
  <si>
    <t>Actuaría Mexicali 01-914-1-2-1-AI31-P07-10</t>
  </si>
  <si>
    <t>Secretaria Auxiliar Sección Penal Mexicali 01-912-1-2-1-AI31-P07-10</t>
  </si>
  <si>
    <t>Secretaría General de Acuerdos del Tribunal Superior de Justicia Mexicali 01-910-1-2-1-AI30-P07-10</t>
  </si>
  <si>
    <t>Juzgado Cuarto Familiar de Tijuana 03-204-1-2-1-AI09-E06-20</t>
  </si>
  <si>
    <t>Juzgado Quinto Familiar de Tijuana 03-205-1-2-1-AI09-E06-20</t>
  </si>
  <si>
    <t>Juzgado Sexto Familiar de Tijuana 03-206-1-2-1-AI09-E06-20</t>
  </si>
  <si>
    <t>Juzgado Mixto de Primera Instancia de San Felipe 03-502-1-2-1-AI11-E06-70</t>
  </si>
  <si>
    <t>Juzgado Mixto de Primera Instancia de San Quintín 03-501-1-2-1-AI11-E06-60</t>
  </si>
  <si>
    <t>Tribunal Laboral Mexicali 02-202-1-2-1-AI20-E06-10</t>
  </si>
  <si>
    <t>Resolución Judicial</t>
  </si>
  <si>
    <t>Resoluciones Judiciales de Secretarios</t>
  </si>
  <si>
    <t>Diligencias Actuariales</t>
  </si>
  <si>
    <t>Actividades Administrativas</t>
  </si>
  <si>
    <t>Tribunal Laboral Tijuana 02-202-1-2-1-AI20-E06-20</t>
  </si>
  <si>
    <t>Tribunal Laboral Ensenada 02-202-1-2-1-AI20-E06-30</t>
  </si>
  <si>
    <t>1. Justicia diligente mediante la impartición de Justicia Laboral.</t>
  </si>
  <si>
    <t>2. Secretarías diligentes (Instrucción) en apoyo a la operatividad del Tribunal Laboral.</t>
  </si>
  <si>
    <t>3. Secretarías diligentes (Ejecución) en apoyo a la operatividad del Tribunal Laboral.</t>
  </si>
  <si>
    <t>4. Notificaciones Efectivas.</t>
  </si>
  <si>
    <t>5. Eficiente gestión y administración del Tribunal Laboral (Mexicali).</t>
  </si>
  <si>
    <t>1. Sanas convivencias paterno filial supervisadas y ordenadas en los juicios familiares en el Estado de Baja California.</t>
  </si>
  <si>
    <t>Unidad Judicial San Quintín del Sistema de Justicia Penal Oral 02-315-1-2-1-AI45-P07-60</t>
  </si>
  <si>
    <t>Unidad Foránea de San Felipe del Sistema de Justicia Penal Oral 02-315-1-2-1-AI45-P07-70</t>
  </si>
  <si>
    <t>1. Fomentar una cultura laboral que contribuya al desarrollo individual y profesional de las y los servidores públicos.</t>
  </si>
  <si>
    <t>2. Administración de personal eficiente impulsando la generación de información a través del Sistema de Recursos Humanos y Nóminas.</t>
  </si>
  <si>
    <t>5. Impulsar la mejora mediante el desarrollo de sistemas y adición de funcionalidades a los mismos simplificando con esto los procesos de las diferentes áreas administrativas.</t>
  </si>
  <si>
    <t>6. Impulsar la mejora mediante el desarrollo de sistemas y adición de funcionalidades a los mismos simplificando con esto los procesos de las diferentes áreas jurisdiccionales.</t>
  </si>
  <si>
    <t>2. Difundir los listados de acuerdos dictados por los órganos jurisdiccionales de primera y segunda instancia, el Consejo de la Judicatura del Estado; así como avisos y edictos judiciales.</t>
  </si>
  <si>
    <t>Tribunal Laboral San Quintín 02-202-1-2-1-AI20-E06-60</t>
  </si>
  <si>
    <t>5. Eficiente gestión y administración del Tribunal Laboral (Tijuana).</t>
  </si>
  <si>
    <t>5. Eficiente gestión y administración del Tribunal Laboral (Ensenada).</t>
  </si>
  <si>
    <t>5. Eficiente gestión y administración del Tribunal Laboral (San Quintín).</t>
  </si>
  <si>
    <t>Juzgado Quinto Familiar de Mexicali 03-205-1-2-1-AI09-E06-10</t>
  </si>
  <si>
    <t>Juzgado Único Familiar de Tecate 03-200-1-2-1-AI09-E06-40</t>
  </si>
  <si>
    <t>Juzgado Noveno Civil Mercantil de Mexicali 03-109-1-2-1-AI18-E06-10</t>
  </si>
  <si>
    <t>PROYECTO DE PRESUPUESTO DE EGRESOS 2023</t>
  </si>
  <si>
    <t>AUTORIZADO 2023</t>
  </si>
  <si>
    <t>AVANCE AL 31 DE DICIEMBRE DE 2022</t>
  </si>
  <si>
    <t>COMPARATIVO DE METAS 2023 CONTRA CIERRE PROYECTADO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</si>
</sst>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name val="Arial"/>
      <family val="2"/>
    </font>
    <font>
      <sz val="10"/>
      <color rgb="FF333333"/>
      <name val="Arial"/>
      <family val="2"/>
    </font>
    <font>
      <sz val="9"/>
      <color theme="1"/>
      <name val="Calibri"/>
      <family val="2"/>
      <scheme val="minor"/>
    </font>
    <font>
      <sz val="8"/>
      <color rgb="FF33333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77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10" fontId="0" fillId="0" borderId="0" xfId="0" applyNumberFormat="1"/>
    <xf numFmtId="3" fontId="0" fillId="0" borderId="0" xfId="0" applyNumberFormat="1"/>
    <xf numFmtId="3" fontId="0" fillId="0" borderId="4" xfId="0" applyNumberFormat="1" applyBorder="1"/>
    <xf numFmtId="10" fontId="0" fillId="0" borderId="4" xfId="0" applyNumberFormat="1" applyBorder="1"/>
    <xf numFmtId="3" fontId="0" fillId="0" borderId="0" xfId="0" applyNumberFormat="1" applyFill="1"/>
    <xf numFmtId="10" fontId="0" fillId="0" borderId="0" xfId="0" applyNumberFormat="1" applyFill="1"/>
    <xf numFmtId="0" fontId="0" fillId="2" borderId="0" xfId="0" applyFill="1"/>
    <xf numFmtId="0" fontId="0" fillId="0" borderId="4" xfId="0" applyBorder="1"/>
    <xf numFmtId="3" fontId="0" fillId="2" borderId="0" xfId="0" applyNumberFormat="1" applyFill="1"/>
    <xf numFmtId="0" fontId="0" fillId="0" borderId="0" xfId="0" applyNumberFormat="1"/>
    <xf numFmtId="0" fontId="0" fillId="0" borderId="4" xfId="0" applyNumberFormat="1" applyBorder="1"/>
    <xf numFmtId="0" fontId="0" fillId="2" borderId="0" xfId="0" applyNumberFormat="1" applyFill="1"/>
    <xf numFmtId="0" fontId="0" fillId="0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/>
    </xf>
    <xf numFmtId="0" fontId="0" fillId="0" borderId="0" xfId="0" applyFill="1"/>
    <xf numFmtId="0" fontId="0" fillId="0" borderId="0" xfId="0" applyAlignment="1">
      <alignment horizontal="center"/>
    </xf>
    <xf numFmtId="0" fontId="1" fillId="2" borderId="0" xfId="0" applyFont="1" applyFill="1" applyAlignment="1">
      <alignment wrapText="1"/>
    </xf>
    <xf numFmtId="0" fontId="1" fillId="2" borderId="0" xfId="0" applyFont="1" applyFill="1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2" borderId="3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0" xfId="0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top" wrapText="1"/>
    </xf>
    <xf numFmtId="0" fontId="8" fillId="0" borderId="1" xfId="0" applyFont="1" applyBorder="1" applyAlignment="1">
      <alignment wrapText="1"/>
    </xf>
    <xf numFmtId="0" fontId="8" fillId="0" borderId="1" xfId="0" applyFont="1" applyBorder="1"/>
    <xf numFmtId="0" fontId="10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wrapText="1"/>
    </xf>
    <xf numFmtId="0" fontId="10" fillId="0" borderId="1" xfId="0" applyFont="1" applyBorder="1" applyAlignment="1">
      <alignment horizontal="center"/>
    </xf>
    <xf numFmtId="0" fontId="8" fillId="0" borderId="0" xfId="0" applyFont="1" applyAlignment="1">
      <alignment wrapText="1"/>
    </xf>
    <xf numFmtId="0" fontId="8" fillId="0" borderId="1" xfId="0" applyFont="1" applyBorder="1" applyAlignment="1">
      <alignment horizontal="left" wrapText="1"/>
    </xf>
    <xf numFmtId="0" fontId="10" fillId="0" borderId="1" xfId="0" applyFont="1" applyBorder="1"/>
    <xf numFmtId="0" fontId="1" fillId="2" borderId="2" xfId="0" applyFont="1" applyFill="1" applyBorder="1" applyAlignment="1">
      <alignment vertical="center" wrapText="1"/>
    </xf>
    <xf numFmtId="0" fontId="0" fillId="0" borderId="5" xfId="0" applyFill="1" applyBorder="1" applyAlignment="1">
      <alignment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0" fillId="0" borderId="5" xfId="0" applyBorder="1" applyAlignment="1">
      <alignment vertical="center" wrapText="1"/>
    </xf>
    <xf numFmtId="0" fontId="0" fillId="0" borderId="5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8" fillId="0" borderId="0" xfId="0" applyFont="1" applyBorder="1"/>
    <xf numFmtId="0" fontId="8" fillId="0" borderId="0" xfId="0" applyFont="1" applyBorder="1" applyAlignment="1">
      <alignment wrapText="1"/>
    </xf>
    <xf numFmtId="0" fontId="10" fillId="0" borderId="0" xfId="0" applyFont="1" applyBorder="1" applyAlignment="1">
      <alignment horizontal="center" wrapText="1"/>
    </xf>
    <xf numFmtId="0" fontId="10" fillId="0" borderId="0" xfId="0" applyFont="1" applyBorder="1"/>
    <xf numFmtId="0" fontId="8" fillId="0" borderId="6" xfId="0" applyFont="1" applyBorder="1" applyAlignment="1">
      <alignment wrapText="1"/>
    </xf>
    <xf numFmtId="0" fontId="0" fillId="0" borderId="2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2" borderId="2" xfId="0" applyFont="1" applyFill="1" applyBorder="1" applyAlignment="1">
      <alignment horizontal="left" wrapText="1"/>
    </xf>
    <xf numFmtId="0" fontId="4" fillId="0" borderId="2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99"/>
  <sheetViews>
    <sheetView tabSelected="1" workbookViewId="0">
      <selection activeCell="A22" sqref="A22"/>
    </sheetView>
  </sheetViews>
  <sheetFormatPr baseColWidth="10" defaultRowHeight="15" x14ac:dyDescent="0.25"/>
  <cols>
    <col min="1" max="1" width="91.42578125" style="5" customWidth="1"/>
    <col min="2" max="2" width="22.85546875" customWidth="1"/>
    <col min="3" max="4" width="15.42578125" customWidth="1"/>
  </cols>
  <sheetData>
    <row r="1" spans="1:4" ht="21" x14ac:dyDescent="0.35">
      <c r="A1" s="69" t="s">
        <v>2</v>
      </c>
      <c r="B1" s="69"/>
      <c r="C1" s="69"/>
      <c r="D1" s="69"/>
    </row>
    <row r="2" spans="1:4" ht="18.75" x14ac:dyDescent="0.3">
      <c r="A2" s="70" t="s">
        <v>3</v>
      </c>
      <c r="B2" s="70"/>
      <c r="C2" s="70"/>
      <c r="D2" s="70"/>
    </row>
    <row r="3" spans="1:4" ht="18.75" x14ac:dyDescent="0.3">
      <c r="A3" s="70" t="s">
        <v>10</v>
      </c>
      <c r="B3" s="70"/>
      <c r="C3" s="70"/>
      <c r="D3" s="70"/>
    </row>
    <row r="4" spans="1:4" x14ac:dyDescent="0.25">
      <c r="A4" s="71"/>
      <c r="B4" s="71"/>
      <c r="C4" s="71"/>
      <c r="D4" s="71"/>
    </row>
    <row r="5" spans="1:4" ht="15.75" x14ac:dyDescent="0.25">
      <c r="A5" s="68" t="s">
        <v>348</v>
      </c>
      <c r="B5" s="68"/>
      <c r="C5" s="68"/>
      <c r="D5" s="68"/>
    </row>
    <row r="6" spans="1:4" ht="15.75" x14ac:dyDescent="0.25">
      <c r="A6" s="68" t="s">
        <v>351</v>
      </c>
      <c r="B6" s="68"/>
      <c r="C6" s="68"/>
      <c r="D6" s="68"/>
    </row>
    <row r="7" spans="1:4" x14ac:dyDescent="0.25">
      <c r="A7" s="66"/>
      <c r="B7" s="66"/>
      <c r="C7" s="66"/>
      <c r="D7" s="66"/>
    </row>
    <row r="8" spans="1:4" ht="45" customHeight="1" x14ac:dyDescent="0.25">
      <c r="A8" s="2" t="s">
        <v>0</v>
      </c>
      <c r="B8" s="2" t="s">
        <v>1</v>
      </c>
      <c r="C8" s="3" t="s">
        <v>349</v>
      </c>
      <c r="D8" s="4" t="s">
        <v>350</v>
      </c>
    </row>
    <row r="10" spans="1:4" x14ac:dyDescent="0.25">
      <c r="A10" s="67" t="s">
        <v>4</v>
      </c>
      <c r="B10" s="67"/>
      <c r="C10" s="67"/>
      <c r="D10" s="67"/>
    </row>
    <row r="11" spans="1:4" x14ac:dyDescent="0.25">
      <c r="A11" s="31" t="s">
        <v>11</v>
      </c>
      <c r="B11" s="32"/>
      <c r="C11" s="32"/>
      <c r="D11" s="32"/>
    </row>
    <row r="12" spans="1:4" ht="15" customHeight="1" x14ac:dyDescent="0.25">
      <c r="A12" s="6" t="s">
        <v>12</v>
      </c>
      <c r="B12" s="7" t="s">
        <v>15</v>
      </c>
      <c r="C12" s="7">
        <v>826</v>
      </c>
      <c r="D12" s="7">
        <v>1599</v>
      </c>
    </row>
    <row r="13" spans="1:4" x14ac:dyDescent="0.25">
      <c r="A13" s="6" t="s">
        <v>13</v>
      </c>
      <c r="B13" s="7" t="s">
        <v>15</v>
      </c>
      <c r="C13" s="7">
        <v>489</v>
      </c>
      <c r="D13" s="7">
        <v>745</v>
      </c>
    </row>
    <row r="14" spans="1:4" x14ac:dyDescent="0.25">
      <c r="A14" s="6" t="s">
        <v>14</v>
      </c>
      <c r="B14" s="7" t="s">
        <v>16</v>
      </c>
      <c r="C14" s="7">
        <v>29557</v>
      </c>
      <c r="D14" s="7">
        <v>55510</v>
      </c>
    </row>
    <row r="16" spans="1:4" x14ac:dyDescent="0.25">
      <c r="A16" s="31" t="s">
        <v>17</v>
      </c>
      <c r="B16" s="32"/>
      <c r="C16" s="32"/>
      <c r="D16" s="32"/>
    </row>
    <row r="17" spans="1:4" x14ac:dyDescent="0.25">
      <c r="A17" s="6" t="s">
        <v>12</v>
      </c>
      <c r="B17" s="7" t="s">
        <v>15</v>
      </c>
      <c r="C17" s="7">
        <v>943</v>
      </c>
      <c r="D17" s="7">
        <v>766</v>
      </c>
    </row>
    <row r="18" spans="1:4" x14ac:dyDescent="0.25">
      <c r="A18" s="6" t="s">
        <v>13</v>
      </c>
      <c r="B18" s="7" t="s">
        <v>15</v>
      </c>
      <c r="C18" s="7">
        <v>679</v>
      </c>
      <c r="D18" s="7">
        <v>774</v>
      </c>
    </row>
    <row r="19" spans="1:4" x14ac:dyDescent="0.25">
      <c r="A19" s="6" t="s">
        <v>14</v>
      </c>
      <c r="B19" s="7" t="s">
        <v>16</v>
      </c>
      <c r="C19" s="7">
        <v>29398</v>
      </c>
      <c r="D19" s="7">
        <v>30722</v>
      </c>
    </row>
    <row r="21" spans="1:4" x14ac:dyDescent="0.25">
      <c r="A21" s="31" t="s">
        <v>18</v>
      </c>
      <c r="B21" s="32"/>
      <c r="C21" s="32"/>
      <c r="D21" s="32"/>
    </row>
    <row r="22" spans="1:4" x14ac:dyDescent="0.25">
      <c r="A22" s="6" t="s">
        <v>12</v>
      </c>
      <c r="B22" s="7" t="s">
        <v>15</v>
      </c>
      <c r="C22" s="7">
        <v>1094</v>
      </c>
      <c r="D22" s="7">
        <v>709</v>
      </c>
    </row>
    <row r="23" spans="1:4" x14ac:dyDescent="0.25">
      <c r="A23" s="6" t="s">
        <v>13</v>
      </c>
      <c r="B23" s="7" t="s">
        <v>15</v>
      </c>
      <c r="C23" s="7">
        <v>734</v>
      </c>
      <c r="D23" s="7">
        <v>488</v>
      </c>
    </row>
    <row r="24" spans="1:4" x14ac:dyDescent="0.25">
      <c r="A24" s="6" t="s">
        <v>14</v>
      </c>
      <c r="B24" s="7" t="s">
        <v>16</v>
      </c>
      <c r="C24" s="7">
        <v>50146</v>
      </c>
      <c r="D24" s="7">
        <v>30583</v>
      </c>
    </row>
    <row r="26" spans="1:4" x14ac:dyDescent="0.25">
      <c r="A26" s="31" t="s">
        <v>19</v>
      </c>
      <c r="B26" s="32"/>
      <c r="C26" s="32"/>
      <c r="D26" s="32"/>
    </row>
    <row r="27" spans="1:4" x14ac:dyDescent="0.25">
      <c r="A27" s="6" t="s">
        <v>12</v>
      </c>
      <c r="B27" s="7" t="s">
        <v>15</v>
      </c>
      <c r="C27" s="7">
        <v>983</v>
      </c>
      <c r="D27" s="7">
        <v>788</v>
      </c>
    </row>
    <row r="28" spans="1:4" x14ac:dyDescent="0.25">
      <c r="A28" s="6" t="s">
        <v>13</v>
      </c>
      <c r="B28" s="7" t="s">
        <v>15</v>
      </c>
      <c r="C28" s="7">
        <v>679</v>
      </c>
      <c r="D28" s="7">
        <v>601</v>
      </c>
    </row>
    <row r="29" spans="1:4" x14ac:dyDescent="0.25">
      <c r="A29" s="6" t="s">
        <v>14</v>
      </c>
      <c r="B29" s="7" t="s">
        <v>16</v>
      </c>
      <c r="C29" s="7">
        <v>29761</v>
      </c>
      <c r="D29" s="7">
        <v>25687</v>
      </c>
    </row>
    <row r="31" spans="1:4" x14ac:dyDescent="0.25">
      <c r="A31" s="31" t="s">
        <v>20</v>
      </c>
      <c r="B31" s="32"/>
      <c r="C31" s="32"/>
      <c r="D31" s="32"/>
    </row>
    <row r="32" spans="1:4" x14ac:dyDescent="0.25">
      <c r="A32" s="6" t="s">
        <v>12</v>
      </c>
      <c r="B32" s="7" t="s">
        <v>15</v>
      </c>
      <c r="C32" s="7">
        <v>809</v>
      </c>
      <c r="D32" s="7">
        <v>900</v>
      </c>
    </row>
    <row r="33" spans="1:4" x14ac:dyDescent="0.25">
      <c r="A33" s="6" t="s">
        <v>13</v>
      </c>
      <c r="B33" s="7" t="s">
        <v>15</v>
      </c>
      <c r="C33" s="7">
        <v>649</v>
      </c>
      <c r="D33" s="7">
        <v>704</v>
      </c>
    </row>
    <row r="34" spans="1:4" x14ac:dyDescent="0.25">
      <c r="A34" s="6" t="s">
        <v>14</v>
      </c>
      <c r="B34" s="7" t="s">
        <v>16</v>
      </c>
      <c r="C34" s="7">
        <v>32444</v>
      </c>
      <c r="D34" s="7">
        <v>30658</v>
      </c>
    </row>
    <row r="36" spans="1:4" x14ac:dyDescent="0.25">
      <c r="A36" s="31" t="s">
        <v>21</v>
      </c>
      <c r="B36" s="32"/>
      <c r="C36" s="32"/>
      <c r="D36" s="32"/>
    </row>
    <row r="37" spans="1:4" x14ac:dyDescent="0.25">
      <c r="A37" s="6" t="s">
        <v>12</v>
      </c>
      <c r="B37" s="7" t="s">
        <v>15</v>
      </c>
      <c r="C37" s="7">
        <v>1114</v>
      </c>
      <c r="D37" s="7">
        <v>1040</v>
      </c>
    </row>
    <row r="38" spans="1:4" x14ac:dyDescent="0.25">
      <c r="A38" s="6" t="s">
        <v>13</v>
      </c>
      <c r="B38" s="7" t="s">
        <v>15</v>
      </c>
      <c r="C38" s="7">
        <v>736</v>
      </c>
      <c r="D38" s="7">
        <v>649</v>
      </c>
    </row>
    <row r="39" spans="1:4" x14ac:dyDescent="0.25">
      <c r="A39" s="6" t="s">
        <v>14</v>
      </c>
      <c r="B39" s="7" t="s">
        <v>16</v>
      </c>
      <c r="C39" s="7">
        <v>28640</v>
      </c>
      <c r="D39" s="7">
        <v>21823</v>
      </c>
    </row>
    <row r="41" spans="1:4" x14ac:dyDescent="0.25">
      <c r="A41" s="31" t="s">
        <v>22</v>
      </c>
      <c r="B41" s="32"/>
      <c r="C41" s="32"/>
      <c r="D41" s="32"/>
    </row>
    <row r="42" spans="1:4" x14ac:dyDescent="0.25">
      <c r="A42" s="6" t="s">
        <v>12</v>
      </c>
      <c r="B42" s="7" t="s">
        <v>15</v>
      </c>
      <c r="C42" s="7">
        <v>1707</v>
      </c>
      <c r="D42" s="7">
        <v>1620</v>
      </c>
    </row>
    <row r="43" spans="1:4" x14ac:dyDescent="0.25">
      <c r="A43" s="6" t="s">
        <v>13</v>
      </c>
      <c r="B43" s="7" t="s">
        <v>15</v>
      </c>
      <c r="C43" s="7">
        <v>1202</v>
      </c>
      <c r="D43" s="7">
        <v>1275</v>
      </c>
    </row>
    <row r="44" spans="1:4" x14ac:dyDescent="0.25">
      <c r="A44" s="6" t="s">
        <v>14</v>
      </c>
      <c r="B44" s="7" t="s">
        <v>16</v>
      </c>
      <c r="C44" s="7">
        <v>35561</v>
      </c>
      <c r="D44" s="7">
        <v>30998</v>
      </c>
    </row>
    <row r="46" spans="1:4" x14ac:dyDescent="0.25">
      <c r="A46" s="31" t="s">
        <v>23</v>
      </c>
      <c r="B46" s="32"/>
      <c r="C46" s="32"/>
      <c r="D46" s="32"/>
    </row>
    <row r="47" spans="1:4" x14ac:dyDescent="0.25">
      <c r="A47" s="6" t="s">
        <v>12</v>
      </c>
      <c r="B47" s="7" t="s">
        <v>15</v>
      </c>
      <c r="C47" s="7">
        <v>1770</v>
      </c>
      <c r="D47" s="7">
        <v>1518</v>
      </c>
    </row>
    <row r="48" spans="1:4" x14ac:dyDescent="0.25">
      <c r="A48" s="6" t="s">
        <v>13</v>
      </c>
      <c r="B48" s="7" t="s">
        <v>15</v>
      </c>
      <c r="C48" s="7">
        <v>854</v>
      </c>
      <c r="D48" s="7">
        <v>1188</v>
      </c>
    </row>
    <row r="49" spans="1:4" x14ac:dyDescent="0.25">
      <c r="A49" s="6" t="s">
        <v>14</v>
      </c>
      <c r="B49" s="7" t="s">
        <v>16</v>
      </c>
      <c r="C49" s="7">
        <v>43792</v>
      </c>
      <c r="D49" s="7">
        <v>42253</v>
      </c>
    </row>
    <row r="51" spans="1:4" x14ac:dyDescent="0.25">
      <c r="A51" s="31" t="s">
        <v>24</v>
      </c>
      <c r="B51" s="32"/>
      <c r="C51" s="32"/>
      <c r="D51" s="32"/>
    </row>
    <row r="52" spans="1:4" x14ac:dyDescent="0.25">
      <c r="A52" s="6" t="s">
        <v>12</v>
      </c>
      <c r="B52" s="7" t="s">
        <v>15</v>
      </c>
      <c r="C52" s="7">
        <v>1690</v>
      </c>
      <c r="D52" s="7">
        <v>1536</v>
      </c>
    </row>
    <row r="53" spans="1:4" x14ac:dyDescent="0.25">
      <c r="A53" s="6" t="s">
        <v>13</v>
      </c>
      <c r="B53" s="7" t="s">
        <v>15</v>
      </c>
      <c r="C53" s="7">
        <v>965</v>
      </c>
      <c r="D53" s="7">
        <v>1000</v>
      </c>
    </row>
    <row r="54" spans="1:4" x14ac:dyDescent="0.25">
      <c r="A54" s="6" t="s">
        <v>14</v>
      </c>
      <c r="B54" s="7" t="s">
        <v>16</v>
      </c>
      <c r="C54" s="7">
        <v>41290</v>
      </c>
      <c r="D54" s="7">
        <v>38970</v>
      </c>
    </row>
    <row r="56" spans="1:4" x14ac:dyDescent="0.25">
      <c r="A56" s="31" t="s">
        <v>25</v>
      </c>
      <c r="B56" s="32"/>
      <c r="C56" s="32"/>
      <c r="D56" s="32"/>
    </row>
    <row r="57" spans="1:4" x14ac:dyDescent="0.25">
      <c r="A57" s="6" t="s">
        <v>12</v>
      </c>
      <c r="B57" s="7" t="s">
        <v>15</v>
      </c>
      <c r="C57" s="7">
        <v>1575</v>
      </c>
      <c r="D57" s="7">
        <v>1547</v>
      </c>
    </row>
    <row r="58" spans="1:4" x14ac:dyDescent="0.25">
      <c r="A58" s="6" t="s">
        <v>13</v>
      </c>
      <c r="B58" s="7" t="s">
        <v>15</v>
      </c>
      <c r="C58" s="7">
        <v>910</v>
      </c>
      <c r="D58" s="7">
        <v>965</v>
      </c>
    </row>
    <row r="59" spans="1:4" x14ac:dyDescent="0.25">
      <c r="A59" s="6" t="s">
        <v>14</v>
      </c>
      <c r="B59" s="7" t="s">
        <v>16</v>
      </c>
      <c r="C59" s="7">
        <v>31420</v>
      </c>
      <c r="D59" s="7">
        <v>31469</v>
      </c>
    </row>
    <row r="61" spans="1:4" x14ac:dyDescent="0.25">
      <c r="A61" s="31" t="s">
        <v>26</v>
      </c>
      <c r="B61" s="32"/>
      <c r="C61" s="32"/>
      <c r="D61" s="32"/>
    </row>
    <row r="62" spans="1:4" x14ac:dyDescent="0.25">
      <c r="A62" s="6" t="s">
        <v>12</v>
      </c>
      <c r="B62" s="7" t="s">
        <v>15</v>
      </c>
      <c r="C62" s="7">
        <v>1933</v>
      </c>
      <c r="D62" s="7">
        <v>1568</v>
      </c>
    </row>
    <row r="63" spans="1:4" x14ac:dyDescent="0.25">
      <c r="A63" s="6" t="s">
        <v>13</v>
      </c>
      <c r="B63" s="7" t="s">
        <v>15</v>
      </c>
      <c r="C63" s="7">
        <v>1044</v>
      </c>
      <c r="D63" s="7">
        <v>965</v>
      </c>
    </row>
    <row r="64" spans="1:4" x14ac:dyDescent="0.25">
      <c r="A64" s="6" t="s">
        <v>14</v>
      </c>
      <c r="B64" s="7" t="s">
        <v>16</v>
      </c>
      <c r="C64" s="7">
        <v>42048</v>
      </c>
      <c r="D64" s="7">
        <v>48000</v>
      </c>
    </row>
    <row r="66" spans="1:4" x14ac:dyDescent="0.25">
      <c r="A66" s="31" t="s">
        <v>27</v>
      </c>
      <c r="B66" s="32"/>
      <c r="C66" s="32"/>
      <c r="D66" s="32"/>
    </row>
    <row r="67" spans="1:4" x14ac:dyDescent="0.25">
      <c r="A67" s="6" t="s">
        <v>12</v>
      </c>
      <c r="B67" s="7" t="s">
        <v>15</v>
      </c>
      <c r="C67" s="7">
        <v>1750</v>
      </c>
      <c r="D67" s="7">
        <v>1895</v>
      </c>
    </row>
    <row r="68" spans="1:4" x14ac:dyDescent="0.25">
      <c r="A68" s="6" t="s">
        <v>13</v>
      </c>
      <c r="B68" s="7" t="s">
        <v>15</v>
      </c>
      <c r="C68" s="7">
        <v>910</v>
      </c>
      <c r="D68" s="7">
        <v>880</v>
      </c>
    </row>
    <row r="69" spans="1:4" x14ac:dyDescent="0.25">
      <c r="A69" s="6" t="s">
        <v>14</v>
      </c>
      <c r="B69" s="7" t="s">
        <v>16</v>
      </c>
      <c r="C69" s="7">
        <v>44354</v>
      </c>
      <c r="D69" s="7">
        <v>34986</v>
      </c>
    </row>
    <row r="71" spans="1:4" x14ac:dyDescent="0.25">
      <c r="A71" s="31" t="s">
        <v>28</v>
      </c>
      <c r="B71" s="32"/>
      <c r="C71" s="32"/>
      <c r="D71" s="32"/>
    </row>
    <row r="72" spans="1:4" x14ac:dyDescent="0.25">
      <c r="A72" s="6" t="s">
        <v>12</v>
      </c>
      <c r="B72" s="7" t="s">
        <v>15</v>
      </c>
      <c r="C72" s="7">
        <v>1920</v>
      </c>
      <c r="D72" s="7">
        <v>1707</v>
      </c>
    </row>
    <row r="73" spans="1:4" x14ac:dyDescent="0.25">
      <c r="A73" s="6" t="s">
        <v>13</v>
      </c>
      <c r="B73" s="7" t="s">
        <v>15</v>
      </c>
      <c r="C73" s="7">
        <v>806</v>
      </c>
      <c r="D73" s="7">
        <v>1184</v>
      </c>
    </row>
    <row r="74" spans="1:4" x14ac:dyDescent="0.25">
      <c r="A74" s="6" t="s">
        <v>14</v>
      </c>
      <c r="B74" s="7" t="s">
        <v>16</v>
      </c>
      <c r="C74" s="7">
        <v>37392</v>
      </c>
      <c r="D74" s="7">
        <v>32719</v>
      </c>
    </row>
    <row r="76" spans="1:4" x14ac:dyDescent="0.25">
      <c r="A76" s="31" t="s">
        <v>29</v>
      </c>
      <c r="B76" s="32"/>
      <c r="C76" s="32"/>
      <c r="D76" s="32"/>
    </row>
    <row r="77" spans="1:4" x14ac:dyDescent="0.25">
      <c r="A77" s="6" t="s">
        <v>12</v>
      </c>
      <c r="B77" s="7" t="s">
        <v>15</v>
      </c>
      <c r="C77" s="7">
        <v>1969</v>
      </c>
      <c r="D77" s="7">
        <v>2174</v>
      </c>
    </row>
    <row r="78" spans="1:4" x14ac:dyDescent="0.25">
      <c r="A78" s="6" t="s">
        <v>13</v>
      </c>
      <c r="B78" s="7" t="s">
        <v>15</v>
      </c>
      <c r="C78" s="7">
        <v>1000</v>
      </c>
      <c r="D78" s="7">
        <v>810</v>
      </c>
    </row>
    <row r="79" spans="1:4" x14ac:dyDescent="0.25">
      <c r="A79" s="6" t="s">
        <v>14</v>
      </c>
      <c r="B79" s="7" t="s">
        <v>16</v>
      </c>
      <c r="C79" s="7">
        <v>38500</v>
      </c>
      <c r="D79" s="7">
        <v>34261</v>
      </c>
    </row>
    <row r="81" spans="1:4" x14ac:dyDescent="0.25">
      <c r="A81" s="31" t="s">
        <v>30</v>
      </c>
      <c r="B81" s="32"/>
      <c r="C81" s="32"/>
      <c r="D81" s="32"/>
    </row>
    <row r="82" spans="1:4" x14ac:dyDescent="0.25">
      <c r="A82" s="6" t="s">
        <v>12</v>
      </c>
      <c r="B82" s="7" t="s">
        <v>15</v>
      </c>
      <c r="C82" s="7">
        <v>706</v>
      </c>
      <c r="D82" s="7">
        <v>599</v>
      </c>
    </row>
    <row r="83" spans="1:4" x14ac:dyDescent="0.25">
      <c r="A83" s="6" t="s">
        <v>13</v>
      </c>
      <c r="B83" s="7" t="s">
        <v>15</v>
      </c>
      <c r="C83" s="7">
        <v>602</v>
      </c>
      <c r="D83" s="7">
        <v>588</v>
      </c>
    </row>
    <row r="84" spans="1:4" x14ac:dyDescent="0.25">
      <c r="A84" s="6" t="s">
        <v>14</v>
      </c>
      <c r="B84" s="7" t="s">
        <v>16</v>
      </c>
      <c r="C84" s="7">
        <v>22755</v>
      </c>
      <c r="D84" s="7">
        <v>29824</v>
      </c>
    </row>
    <row r="86" spans="1:4" x14ac:dyDescent="0.25">
      <c r="A86" s="32" t="s">
        <v>31</v>
      </c>
      <c r="B86" s="32"/>
      <c r="C86" s="32"/>
      <c r="D86" s="32"/>
    </row>
    <row r="87" spans="1:4" x14ac:dyDescent="0.25">
      <c r="A87" s="6" t="s">
        <v>12</v>
      </c>
      <c r="B87" s="7" t="s">
        <v>15</v>
      </c>
      <c r="C87" s="7">
        <v>933</v>
      </c>
      <c r="D87" s="7">
        <v>911</v>
      </c>
    </row>
    <row r="88" spans="1:4" x14ac:dyDescent="0.25">
      <c r="A88" s="6" t="s">
        <v>13</v>
      </c>
      <c r="B88" s="7" t="s">
        <v>15</v>
      </c>
      <c r="C88" s="7">
        <v>528</v>
      </c>
      <c r="D88" s="7">
        <v>482</v>
      </c>
    </row>
    <row r="89" spans="1:4" x14ac:dyDescent="0.25">
      <c r="A89" s="6" t="s">
        <v>14</v>
      </c>
      <c r="B89" s="7" t="s">
        <v>16</v>
      </c>
      <c r="C89" s="7">
        <v>30807</v>
      </c>
      <c r="D89" s="7">
        <v>30125</v>
      </c>
    </row>
    <row r="91" spans="1:4" x14ac:dyDescent="0.25">
      <c r="A91" s="32" t="s">
        <v>32</v>
      </c>
      <c r="B91" s="32"/>
      <c r="C91" s="32"/>
      <c r="D91" s="32"/>
    </row>
    <row r="92" spans="1:4" x14ac:dyDescent="0.25">
      <c r="A92" s="6" t="s">
        <v>12</v>
      </c>
      <c r="B92" s="7" t="s">
        <v>15</v>
      </c>
      <c r="C92" s="7">
        <v>901</v>
      </c>
      <c r="D92" s="7">
        <v>875</v>
      </c>
    </row>
    <row r="93" spans="1:4" x14ac:dyDescent="0.25">
      <c r="A93" s="6" t="s">
        <v>13</v>
      </c>
      <c r="B93" s="7" t="s">
        <v>15</v>
      </c>
      <c r="C93" s="7">
        <v>420</v>
      </c>
      <c r="D93" s="7">
        <v>411</v>
      </c>
    </row>
    <row r="94" spans="1:4" x14ac:dyDescent="0.25">
      <c r="A94" s="6" t="s">
        <v>14</v>
      </c>
      <c r="B94" s="7" t="s">
        <v>16</v>
      </c>
      <c r="C94" s="7">
        <v>23469</v>
      </c>
      <c r="D94" s="7">
        <v>19812</v>
      </c>
    </row>
    <row r="96" spans="1:4" x14ac:dyDescent="0.25">
      <c r="A96" s="32" t="s">
        <v>33</v>
      </c>
      <c r="B96" s="21"/>
      <c r="C96" s="21"/>
      <c r="D96" s="21"/>
    </row>
    <row r="97" spans="1:4" x14ac:dyDescent="0.25">
      <c r="A97" s="6" t="s">
        <v>12</v>
      </c>
      <c r="B97" s="7" t="s">
        <v>15</v>
      </c>
      <c r="C97" s="7">
        <v>2155</v>
      </c>
      <c r="D97" s="7">
        <v>2323</v>
      </c>
    </row>
    <row r="98" spans="1:4" x14ac:dyDescent="0.25">
      <c r="A98" s="6" t="s">
        <v>13</v>
      </c>
      <c r="B98" s="7" t="s">
        <v>15</v>
      </c>
      <c r="C98" s="7">
        <v>1000</v>
      </c>
      <c r="D98" s="7">
        <v>1005</v>
      </c>
    </row>
    <row r="99" spans="1:4" x14ac:dyDescent="0.25">
      <c r="A99" s="6" t="s">
        <v>14</v>
      </c>
      <c r="B99" s="7" t="s">
        <v>16</v>
      </c>
      <c r="C99" s="7">
        <v>45288</v>
      </c>
      <c r="D99" s="7">
        <v>37522</v>
      </c>
    </row>
  </sheetData>
  <mergeCells count="8">
    <mergeCell ref="A7:D7"/>
    <mergeCell ref="A10:D10"/>
    <mergeCell ref="A6:D6"/>
    <mergeCell ref="A1:D1"/>
    <mergeCell ref="A2:D2"/>
    <mergeCell ref="A3:D3"/>
    <mergeCell ref="A4:D4"/>
    <mergeCell ref="A5:D5"/>
  </mergeCells>
  <printOptions horizontalCentered="1"/>
  <pageMargins left="0.23622047244094491" right="0.23622047244094491" top="0.23622047244094491" bottom="0.23622047244094491" header="0" footer="0"/>
  <pageSetup scale="8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44"/>
  <sheetViews>
    <sheetView topLeftCell="A13" workbookViewId="0">
      <selection activeCell="E35" sqref="E35"/>
    </sheetView>
  </sheetViews>
  <sheetFormatPr baseColWidth="10" defaultRowHeight="15" x14ac:dyDescent="0.25"/>
  <cols>
    <col min="1" max="1" width="91.42578125" style="5" customWidth="1"/>
    <col min="2" max="2" width="22.85546875" customWidth="1"/>
    <col min="4" max="4" width="11.42578125" customWidth="1"/>
  </cols>
  <sheetData>
    <row r="1" spans="1:4" ht="21" x14ac:dyDescent="0.35">
      <c r="A1" s="69" t="s">
        <v>2</v>
      </c>
      <c r="B1" s="69"/>
      <c r="C1" s="69"/>
      <c r="D1" s="69"/>
    </row>
    <row r="2" spans="1:4" ht="18.75" x14ac:dyDescent="0.3">
      <c r="A2" s="70" t="s">
        <v>3</v>
      </c>
      <c r="B2" s="70"/>
      <c r="C2" s="70"/>
      <c r="D2" s="70"/>
    </row>
    <row r="3" spans="1:4" ht="18.75" x14ac:dyDescent="0.3">
      <c r="A3" s="70" t="s">
        <v>10</v>
      </c>
      <c r="B3" s="70"/>
      <c r="C3" s="70"/>
      <c r="D3" s="70"/>
    </row>
    <row r="4" spans="1:4" x14ac:dyDescent="0.25">
      <c r="A4" s="71"/>
      <c r="B4" s="71"/>
      <c r="C4" s="71"/>
      <c r="D4" s="71"/>
    </row>
    <row r="5" spans="1:4" ht="15.75" x14ac:dyDescent="0.25">
      <c r="A5" s="68" t="s">
        <v>348</v>
      </c>
      <c r="B5" s="68"/>
      <c r="C5" s="68"/>
      <c r="D5" s="68"/>
    </row>
    <row r="6" spans="1:4" ht="15.75" x14ac:dyDescent="0.25">
      <c r="A6" s="68" t="s">
        <v>351</v>
      </c>
      <c r="B6" s="68"/>
      <c r="C6" s="68"/>
      <c r="D6" s="68"/>
    </row>
    <row r="7" spans="1:4" ht="15.75" x14ac:dyDescent="0.25">
      <c r="A7" s="73"/>
      <c r="B7" s="73"/>
      <c r="C7" s="73"/>
      <c r="D7" s="73"/>
    </row>
    <row r="8" spans="1:4" ht="45" customHeight="1" x14ac:dyDescent="0.25">
      <c r="A8" s="2" t="s">
        <v>0</v>
      </c>
      <c r="B8" s="2" t="s">
        <v>1</v>
      </c>
      <c r="C8" s="3" t="s">
        <v>349</v>
      </c>
      <c r="D8" s="4" t="s">
        <v>350</v>
      </c>
    </row>
    <row r="10" spans="1:4" x14ac:dyDescent="0.25">
      <c r="A10" s="67" t="s">
        <v>4</v>
      </c>
      <c r="B10" s="67"/>
      <c r="C10" s="67"/>
      <c r="D10" s="67"/>
    </row>
    <row r="11" spans="1:4" x14ac:dyDescent="0.25">
      <c r="A11" s="31" t="s">
        <v>128</v>
      </c>
      <c r="B11" s="32"/>
      <c r="C11" s="32"/>
      <c r="D11" s="32"/>
    </row>
    <row r="12" spans="1:4" ht="15" customHeight="1" x14ac:dyDescent="0.25">
      <c r="A12" s="6" t="s">
        <v>12</v>
      </c>
      <c r="B12" s="7" t="s">
        <v>15</v>
      </c>
      <c r="C12" s="7">
        <v>40</v>
      </c>
      <c r="D12" s="7">
        <v>40</v>
      </c>
    </row>
    <row r="13" spans="1:4" x14ac:dyDescent="0.25">
      <c r="A13" s="6" t="s">
        <v>13</v>
      </c>
      <c r="B13" s="7" t="s">
        <v>15</v>
      </c>
      <c r="C13" s="7">
        <v>44</v>
      </c>
      <c r="D13" s="7">
        <v>52</v>
      </c>
    </row>
    <row r="14" spans="1:4" x14ac:dyDescent="0.25">
      <c r="A14" s="6" t="s">
        <v>14</v>
      </c>
      <c r="B14" s="7" t="s">
        <v>16</v>
      </c>
      <c r="C14" s="7">
        <v>10088</v>
      </c>
      <c r="D14" s="7">
        <v>12088</v>
      </c>
    </row>
    <row r="16" spans="1:4" x14ac:dyDescent="0.25">
      <c r="A16" s="31" t="s">
        <v>73</v>
      </c>
      <c r="B16" s="32"/>
      <c r="C16" s="32"/>
      <c r="D16" s="32"/>
    </row>
    <row r="17" spans="1:4" x14ac:dyDescent="0.25">
      <c r="A17" s="6" t="s">
        <v>12</v>
      </c>
      <c r="B17" s="7" t="s">
        <v>15</v>
      </c>
      <c r="C17" s="7">
        <v>4</v>
      </c>
      <c r="D17" s="7">
        <v>8</v>
      </c>
    </row>
    <row r="18" spans="1:4" x14ac:dyDescent="0.25">
      <c r="A18" s="6" t="s">
        <v>13</v>
      </c>
      <c r="B18" s="7" t="s">
        <v>15</v>
      </c>
      <c r="C18" s="7">
        <v>76</v>
      </c>
      <c r="D18" s="7">
        <v>74</v>
      </c>
    </row>
    <row r="19" spans="1:4" x14ac:dyDescent="0.25">
      <c r="A19" s="6" t="s">
        <v>14</v>
      </c>
      <c r="B19" s="7" t="s">
        <v>16</v>
      </c>
      <c r="C19" s="7">
        <v>17967</v>
      </c>
      <c r="D19" s="7">
        <v>16682</v>
      </c>
    </row>
    <row r="21" spans="1:4" x14ac:dyDescent="0.25">
      <c r="A21" s="31" t="s">
        <v>74</v>
      </c>
      <c r="B21" s="32"/>
      <c r="C21" s="32"/>
      <c r="D21" s="32"/>
    </row>
    <row r="22" spans="1:4" x14ac:dyDescent="0.25">
      <c r="A22" s="6" t="s">
        <v>12</v>
      </c>
      <c r="B22" s="7" t="s">
        <v>15</v>
      </c>
      <c r="C22" s="7">
        <v>5</v>
      </c>
      <c r="D22" s="7">
        <v>12</v>
      </c>
    </row>
    <row r="23" spans="1:4" x14ac:dyDescent="0.25">
      <c r="A23" s="6" t="s">
        <v>13</v>
      </c>
      <c r="B23" s="7" t="s">
        <v>15</v>
      </c>
      <c r="C23" s="7">
        <v>76</v>
      </c>
      <c r="D23" s="7">
        <v>73</v>
      </c>
    </row>
    <row r="24" spans="1:4" x14ac:dyDescent="0.25">
      <c r="A24" s="6" t="s">
        <v>14</v>
      </c>
      <c r="B24" s="7" t="s">
        <v>16</v>
      </c>
      <c r="C24" s="7">
        <v>13212</v>
      </c>
      <c r="D24" s="7">
        <v>10391</v>
      </c>
    </row>
    <row r="26" spans="1:4" x14ac:dyDescent="0.25">
      <c r="A26" s="31" t="s">
        <v>75</v>
      </c>
      <c r="B26" s="32"/>
      <c r="C26" s="32"/>
      <c r="D26" s="32"/>
    </row>
    <row r="27" spans="1:4" x14ac:dyDescent="0.25">
      <c r="A27" s="6" t="s">
        <v>12</v>
      </c>
      <c r="B27" s="7" t="s">
        <v>15</v>
      </c>
      <c r="C27" s="7">
        <v>4</v>
      </c>
      <c r="D27" s="7">
        <v>3</v>
      </c>
    </row>
    <row r="28" spans="1:4" x14ac:dyDescent="0.25">
      <c r="A28" s="6" t="s">
        <v>13</v>
      </c>
      <c r="B28" s="7" t="s">
        <v>15</v>
      </c>
      <c r="C28" s="7">
        <v>68</v>
      </c>
      <c r="D28" s="7">
        <v>60</v>
      </c>
    </row>
    <row r="29" spans="1:4" x14ac:dyDescent="0.25">
      <c r="A29" s="6" t="s">
        <v>14</v>
      </c>
      <c r="B29" s="7" t="s">
        <v>16</v>
      </c>
      <c r="C29" s="7">
        <v>14244</v>
      </c>
      <c r="D29" s="7">
        <v>12022</v>
      </c>
    </row>
    <row r="31" spans="1:4" x14ac:dyDescent="0.25">
      <c r="A31" s="31" t="s">
        <v>76</v>
      </c>
      <c r="B31" s="32"/>
      <c r="C31" s="32"/>
      <c r="D31" s="32"/>
    </row>
    <row r="32" spans="1:4" x14ac:dyDescent="0.25">
      <c r="A32" s="6" t="s">
        <v>12</v>
      </c>
      <c r="B32" s="7" t="s">
        <v>15</v>
      </c>
      <c r="C32" s="7">
        <v>10</v>
      </c>
      <c r="D32" s="7">
        <v>12</v>
      </c>
    </row>
    <row r="33" spans="1:4" x14ac:dyDescent="0.25">
      <c r="A33" s="6" t="s">
        <v>13</v>
      </c>
      <c r="B33" s="7" t="s">
        <v>15</v>
      </c>
      <c r="C33" s="7">
        <v>100</v>
      </c>
      <c r="D33" s="7">
        <v>87</v>
      </c>
    </row>
    <row r="34" spans="1:4" x14ac:dyDescent="0.25">
      <c r="A34" s="6" t="s">
        <v>14</v>
      </c>
      <c r="B34" s="7" t="s">
        <v>16</v>
      </c>
      <c r="C34" s="7">
        <v>8058</v>
      </c>
      <c r="D34" s="7">
        <v>11762</v>
      </c>
    </row>
    <row r="36" spans="1:4" x14ac:dyDescent="0.25">
      <c r="A36" s="31" t="s">
        <v>129</v>
      </c>
      <c r="B36" s="32"/>
      <c r="C36" s="32"/>
      <c r="D36" s="32"/>
    </row>
    <row r="37" spans="1:4" x14ac:dyDescent="0.25">
      <c r="A37" s="6" t="s">
        <v>12</v>
      </c>
      <c r="B37" s="7" t="s">
        <v>15</v>
      </c>
      <c r="C37" s="7">
        <v>53</v>
      </c>
      <c r="D37" s="7">
        <v>122</v>
      </c>
    </row>
    <row r="38" spans="1:4" x14ac:dyDescent="0.25">
      <c r="A38" s="6" t="s">
        <v>13</v>
      </c>
      <c r="B38" s="7" t="s">
        <v>15</v>
      </c>
      <c r="C38" s="7">
        <v>139</v>
      </c>
      <c r="D38" s="7">
        <v>243</v>
      </c>
    </row>
    <row r="39" spans="1:4" x14ac:dyDescent="0.25">
      <c r="A39" s="6" t="s">
        <v>14</v>
      </c>
      <c r="B39" s="7" t="s">
        <v>16</v>
      </c>
      <c r="C39" s="7">
        <v>18098</v>
      </c>
      <c r="D39" s="7">
        <v>19888</v>
      </c>
    </row>
    <row r="41" spans="1:4" x14ac:dyDescent="0.25">
      <c r="A41" s="31" t="s">
        <v>77</v>
      </c>
      <c r="B41" s="32"/>
      <c r="C41" s="32"/>
      <c r="D41" s="32"/>
    </row>
    <row r="42" spans="1:4" x14ac:dyDescent="0.25">
      <c r="A42" s="6" t="s">
        <v>12</v>
      </c>
      <c r="B42" s="7" t="s">
        <v>15</v>
      </c>
      <c r="C42" s="7">
        <v>16</v>
      </c>
      <c r="D42" s="7">
        <v>19</v>
      </c>
    </row>
    <row r="43" spans="1:4" x14ac:dyDescent="0.25">
      <c r="A43" s="6" t="s">
        <v>13</v>
      </c>
      <c r="B43" s="7" t="s">
        <v>15</v>
      </c>
      <c r="C43" s="7">
        <v>25</v>
      </c>
      <c r="D43" s="7">
        <v>30</v>
      </c>
    </row>
    <row r="44" spans="1:4" x14ac:dyDescent="0.25">
      <c r="A44" s="6" t="s">
        <v>14</v>
      </c>
      <c r="B44" s="7" t="s">
        <v>16</v>
      </c>
      <c r="C44" s="7">
        <v>15270</v>
      </c>
      <c r="D44" s="7">
        <v>20204</v>
      </c>
    </row>
  </sheetData>
  <mergeCells count="8">
    <mergeCell ref="A6:D6"/>
    <mergeCell ref="A7:D7"/>
    <mergeCell ref="A10:D10"/>
    <mergeCell ref="A1:D1"/>
    <mergeCell ref="A2:D2"/>
    <mergeCell ref="A3:D3"/>
    <mergeCell ref="A4:D4"/>
    <mergeCell ref="A5:D5"/>
  </mergeCells>
  <printOptions horizontalCentered="1"/>
  <pageMargins left="0.23622047244094491" right="0.23622047244094491" top="0.23622047244094491" bottom="0.23622047244094491" header="0" footer="0"/>
  <pageSetup scale="80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80"/>
  <sheetViews>
    <sheetView topLeftCell="A49" workbookViewId="0">
      <selection activeCell="D80" sqref="D80"/>
    </sheetView>
  </sheetViews>
  <sheetFormatPr baseColWidth="10" defaultRowHeight="15" x14ac:dyDescent="0.25"/>
  <cols>
    <col min="1" max="1" width="91.42578125" style="5" customWidth="1"/>
    <col min="2" max="2" width="22.85546875" customWidth="1"/>
    <col min="4" max="4" width="11.42578125" customWidth="1"/>
  </cols>
  <sheetData>
    <row r="1" spans="1:4" ht="21" x14ac:dyDescent="0.35">
      <c r="A1" s="69" t="s">
        <v>2</v>
      </c>
      <c r="B1" s="69"/>
      <c r="C1" s="69"/>
      <c r="D1" s="69"/>
    </row>
    <row r="2" spans="1:4" ht="18.75" x14ac:dyDescent="0.3">
      <c r="A2" s="70" t="s">
        <v>3</v>
      </c>
      <c r="B2" s="70"/>
      <c r="C2" s="70"/>
      <c r="D2" s="70"/>
    </row>
    <row r="3" spans="1:4" ht="18.75" x14ac:dyDescent="0.3">
      <c r="A3" s="70" t="s">
        <v>10</v>
      </c>
      <c r="B3" s="70"/>
      <c r="C3" s="70"/>
      <c r="D3" s="70"/>
    </row>
    <row r="4" spans="1:4" x14ac:dyDescent="0.25">
      <c r="A4" s="71"/>
      <c r="B4" s="71"/>
      <c r="C4" s="71"/>
      <c r="D4" s="71"/>
    </row>
    <row r="5" spans="1:4" ht="15.75" x14ac:dyDescent="0.25">
      <c r="A5" s="68" t="s">
        <v>348</v>
      </c>
      <c r="B5" s="68"/>
      <c r="C5" s="68"/>
      <c r="D5" s="68"/>
    </row>
    <row r="6" spans="1:4" ht="15.75" x14ac:dyDescent="0.25">
      <c r="A6" s="68" t="s">
        <v>351</v>
      </c>
      <c r="B6" s="68"/>
      <c r="C6" s="68"/>
      <c r="D6" s="68"/>
    </row>
    <row r="7" spans="1:4" x14ac:dyDescent="0.25">
      <c r="A7" s="66"/>
      <c r="B7" s="66"/>
      <c r="C7" s="66"/>
      <c r="D7" s="66"/>
    </row>
    <row r="8" spans="1:4" ht="45" customHeight="1" x14ac:dyDescent="0.25">
      <c r="A8" s="2" t="s">
        <v>0</v>
      </c>
      <c r="B8" s="2" t="s">
        <v>1</v>
      </c>
      <c r="C8" s="3" t="s">
        <v>349</v>
      </c>
      <c r="D8" s="4" t="s">
        <v>350</v>
      </c>
    </row>
    <row r="10" spans="1:4" x14ac:dyDescent="0.25">
      <c r="A10" s="67" t="s">
        <v>4</v>
      </c>
      <c r="B10" s="67"/>
      <c r="C10" s="67"/>
      <c r="D10" s="67"/>
    </row>
    <row r="11" spans="1:4" x14ac:dyDescent="0.25">
      <c r="A11" s="31" t="s">
        <v>78</v>
      </c>
      <c r="B11" s="32"/>
      <c r="C11" s="32"/>
      <c r="D11" s="32"/>
    </row>
    <row r="12" spans="1:4" ht="15" customHeight="1" x14ac:dyDescent="0.25">
      <c r="A12" s="6" t="s">
        <v>12</v>
      </c>
      <c r="B12" s="7" t="s">
        <v>15</v>
      </c>
      <c r="C12" s="7">
        <v>2168</v>
      </c>
      <c r="D12" s="7">
        <v>2750</v>
      </c>
    </row>
    <row r="13" spans="1:4" x14ac:dyDescent="0.25">
      <c r="A13" s="6" t="s">
        <v>13</v>
      </c>
      <c r="B13" s="7" t="s">
        <v>15</v>
      </c>
      <c r="C13" s="7">
        <v>1020</v>
      </c>
      <c r="D13" s="7">
        <v>1460</v>
      </c>
    </row>
    <row r="14" spans="1:4" x14ac:dyDescent="0.25">
      <c r="A14" s="6" t="s">
        <v>14</v>
      </c>
      <c r="B14" s="7" t="s">
        <v>16</v>
      </c>
      <c r="C14" s="7">
        <v>33156</v>
      </c>
      <c r="D14" s="7">
        <v>32435</v>
      </c>
    </row>
    <row r="16" spans="1:4" x14ac:dyDescent="0.25">
      <c r="A16" s="31" t="s">
        <v>79</v>
      </c>
      <c r="B16" s="32"/>
      <c r="C16" s="32"/>
      <c r="D16" s="32"/>
    </row>
    <row r="17" spans="1:4" x14ac:dyDescent="0.25">
      <c r="A17" s="6" t="s">
        <v>12</v>
      </c>
      <c r="B17" s="7" t="s">
        <v>15</v>
      </c>
      <c r="C17" s="7">
        <v>1448</v>
      </c>
      <c r="D17" s="7">
        <v>1948</v>
      </c>
    </row>
    <row r="18" spans="1:4" x14ac:dyDescent="0.25">
      <c r="A18" s="6" t="s">
        <v>13</v>
      </c>
      <c r="B18" s="7" t="s">
        <v>15</v>
      </c>
      <c r="C18" s="7">
        <v>1345</v>
      </c>
      <c r="D18" s="7">
        <v>1070</v>
      </c>
    </row>
    <row r="19" spans="1:4" x14ac:dyDescent="0.25">
      <c r="A19" s="6" t="s">
        <v>14</v>
      </c>
      <c r="B19" s="7" t="s">
        <v>16</v>
      </c>
      <c r="C19" s="7">
        <v>33977</v>
      </c>
      <c r="D19" s="7">
        <v>28605</v>
      </c>
    </row>
    <row r="21" spans="1:4" x14ac:dyDescent="0.25">
      <c r="A21" s="31" t="s">
        <v>80</v>
      </c>
      <c r="B21" s="32"/>
      <c r="C21" s="32"/>
      <c r="D21" s="32"/>
    </row>
    <row r="22" spans="1:4" x14ac:dyDescent="0.25">
      <c r="A22" s="6" t="s">
        <v>12</v>
      </c>
      <c r="B22" s="7" t="s">
        <v>15</v>
      </c>
      <c r="C22" s="7">
        <v>1325</v>
      </c>
      <c r="D22" s="7">
        <v>1400</v>
      </c>
    </row>
    <row r="23" spans="1:4" x14ac:dyDescent="0.25">
      <c r="A23" s="6" t="s">
        <v>13</v>
      </c>
      <c r="B23" s="7" t="s">
        <v>15</v>
      </c>
      <c r="C23" s="7">
        <v>1378</v>
      </c>
      <c r="D23" s="7">
        <v>1400</v>
      </c>
    </row>
    <row r="24" spans="1:4" x14ac:dyDescent="0.25">
      <c r="A24" s="6" t="s">
        <v>14</v>
      </c>
      <c r="B24" s="7" t="s">
        <v>16</v>
      </c>
      <c r="C24" s="7">
        <v>30140</v>
      </c>
      <c r="D24" s="7">
        <v>32600</v>
      </c>
    </row>
    <row r="25" spans="1:4" x14ac:dyDescent="0.25">
      <c r="A25" s="40"/>
      <c r="B25" s="60"/>
      <c r="C25" s="60"/>
      <c r="D25" s="30"/>
    </row>
    <row r="26" spans="1:4" x14ac:dyDescent="0.25">
      <c r="A26" s="31" t="s">
        <v>281</v>
      </c>
      <c r="B26" s="32"/>
      <c r="C26" s="32"/>
      <c r="D26" s="32"/>
    </row>
    <row r="27" spans="1:4" x14ac:dyDescent="0.25">
      <c r="A27" s="6" t="s">
        <v>12</v>
      </c>
      <c r="B27" s="7" t="s">
        <v>15</v>
      </c>
      <c r="C27" s="7">
        <v>1256</v>
      </c>
      <c r="D27" s="7">
        <v>2044</v>
      </c>
    </row>
    <row r="28" spans="1:4" x14ac:dyDescent="0.25">
      <c r="A28" s="6" t="s">
        <v>13</v>
      </c>
      <c r="B28" s="7" t="s">
        <v>15</v>
      </c>
      <c r="C28" s="7">
        <v>904</v>
      </c>
      <c r="D28" s="7">
        <v>1032</v>
      </c>
    </row>
    <row r="29" spans="1:4" x14ac:dyDescent="0.25">
      <c r="A29" s="6" t="s">
        <v>14</v>
      </c>
      <c r="B29" s="7" t="s">
        <v>16</v>
      </c>
      <c r="C29" s="7">
        <v>18828</v>
      </c>
      <c r="D29" s="7">
        <v>22230</v>
      </c>
    </row>
    <row r="30" spans="1:4" x14ac:dyDescent="0.25">
      <c r="A30" s="40"/>
      <c r="B30" s="60"/>
      <c r="C30" s="60"/>
      <c r="D30" s="60"/>
    </row>
    <row r="31" spans="1:4" x14ac:dyDescent="0.25">
      <c r="A31" s="31" t="s">
        <v>345</v>
      </c>
      <c r="B31" s="32"/>
      <c r="C31" s="32"/>
      <c r="D31" s="32"/>
    </row>
    <row r="32" spans="1:4" x14ac:dyDescent="0.25">
      <c r="A32" s="6" t="s">
        <v>12</v>
      </c>
      <c r="B32" s="7" t="s">
        <v>15</v>
      </c>
      <c r="C32" s="7">
        <v>916</v>
      </c>
      <c r="D32" s="7">
        <v>0</v>
      </c>
    </row>
    <row r="33" spans="1:4" x14ac:dyDescent="0.25">
      <c r="A33" s="6" t="s">
        <v>13</v>
      </c>
      <c r="B33" s="7" t="s">
        <v>15</v>
      </c>
      <c r="C33" s="7">
        <v>515</v>
      </c>
      <c r="D33" s="7">
        <v>0</v>
      </c>
    </row>
    <row r="34" spans="1:4" x14ac:dyDescent="0.25">
      <c r="A34" s="6" t="s">
        <v>14</v>
      </c>
      <c r="B34" s="7" t="s">
        <v>16</v>
      </c>
      <c r="C34" s="7">
        <v>16546</v>
      </c>
      <c r="D34" s="7">
        <v>0</v>
      </c>
    </row>
    <row r="36" spans="1:4" x14ac:dyDescent="0.25">
      <c r="A36" s="31" t="s">
        <v>81</v>
      </c>
      <c r="B36" s="32"/>
      <c r="C36" s="32"/>
      <c r="D36" s="32"/>
    </row>
    <row r="37" spans="1:4" x14ac:dyDescent="0.25">
      <c r="A37" s="6" t="s">
        <v>12</v>
      </c>
      <c r="B37" s="7" t="s">
        <v>15</v>
      </c>
      <c r="C37" s="7">
        <v>1790</v>
      </c>
      <c r="D37" s="7">
        <v>2128</v>
      </c>
    </row>
    <row r="38" spans="1:4" x14ac:dyDescent="0.25">
      <c r="A38" s="6" t="s">
        <v>13</v>
      </c>
      <c r="B38" s="7" t="s">
        <v>15</v>
      </c>
      <c r="C38" s="7">
        <v>3178</v>
      </c>
      <c r="D38" s="7">
        <v>2860</v>
      </c>
    </row>
    <row r="39" spans="1:4" x14ac:dyDescent="0.25">
      <c r="A39" s="6" t="s">
        <v>14</v>
      </c>
      <c r="B39" s="7" t="s">
        <v>16</v>
      </c>
      <c r="C39" s="7">
        <v>41709</v>
      </c>
      <c r="D39" s="7">
        <v>44580</v>
      </c>
    </row>
    <row r="41" spans="1:4" x14ac:dyDescent="0.25">
      <c r="A41" s="31" t="s">
        <v>82</v>
      </c>
      <c r="B41" s="32"/>
      <c r="C41" s="32"/>
      <c r="D41" s="32"/>
    </row>
    <row r="42" spans="1:4" x14ac:dyDescent="0.25">
      <c r="A42" s="6" t="s">
        <v>12</v>
      </c>
      <c r="B42" s="7" t="s">
        <v>15</v>
      </c>
      <c r="C42" s="7">
        <v>2829</v>
      </c>
      <c r="D42" s="7">
        <v>3495</v>
      </c>
    </row>
    <row r="43" spans="1:4" x14ac:dyDescent="0.25">
      <c r="A43" s="6" t="s">
        <v>13</v>
      </c>
      <c r="B43" s="7" t="s">
        <v>15</v>
      </c>
      <c r="C43" s="7">
        <v>1776</v>
      </c>
      <c r="D43" s="7">
        <v>2370</v>
      </c>
    </row>
    <row r="44" spans="1:4" x14ac:dyDescent="0.25">
      <c r="A44" s="6" t="s">
        <v>14</v>
      </c>
      <c r="B44" s="7" t="s">
        <v>16</v>
      </c>
      <c r="C44" s="7">
        <v>28498</v>
      </c>
      <c r="D44" s="7">
        <v>38493</v>
      </c>
    </row>
    <row r="46" spans="1:4" x14ac:dyDescent="0.25">
      <c r="A46" s="31" t="s">
        <v>83</v>
      </c>
      <c r="B46" s="32"/>
      <c r="C46" s="32"/>
      <c r="D46" s="32"/>
    </row>
    <row r="47" spans="1:4" x14ac:dyDescent="0.25">
      <c r="A47" s="6" t="s">
        <v>12</v>
      </c>
      <c r="B47" s="7" t="s">
        <v>15</v>
      </c>
      <c r="C47" s="7">
        <v>3225</v>
      </c>
      <c r="D47" s="7">
        <v>1952</v>
      </c>
    </row>
    <row r="48" spans="1:4" x14ac:dyDescent="0.25">
      <c r="A48" s="6" t="s">
        <v>13</v>
      </c>
      <c r="B48" s="7" t="s">
        <v>15</v>
      </c>
      <c r="C48" s="7">
        <v>2205</v>
      </c>
      <c r="D48" s="7">
        <v>2325</v>
      </c>
    </row>
    <row r="49" spans="1:4" x14ac:dyDescent="0.25">
      <c r="A49" s="6" t="s">
        <v>14</v>
      </c>
      <c r="B49" s="7" t="s">
        <v>16</v>
      </c>
      <c r="C49" s="7">
        <v>33052</v>
      </c>
      <c r="D49" s="7">
        <v>35970</v>
      </c>
    </row>
    <row r="50" spans="1:4" x14ac:dyDescent="0.25">
      <c r="A50" s="40"/>
      <c r="B50" s="60"/>
      <c r="C50" s="60"/>
      <c r="D50" s="30"/>
    </row>
    <row r="51" spans="1:4" x14ac:dyDescent="0.25">
      <c r="A51" s="31" t="s">
        <v>316</v>
      </c>
      <c r="B51" s="32"/>
      <c r="C51" s="32"/>
      <c r="D51" s="32"/>
    </row>
    <row r="52" spans="1:4" x14ac:dyDescent="0.25">
      <c r="A52" s="6" t="s">
        <v>12</v>
      </c>
      <c r="B52" s="7" t="s">
        <v>15</v>
      </c>
      <c r="C52" s="7">
        <v>1174</v>
      </c>
      <c r="D52" s="7">
        <v>11847</v>
      </c>
    </row>
    <row r="53" spans="1:4" x14ac:dyDescent="0.25">
      <c r="A53" s="6" t="s">
        <v>13</v>
      </c>
      <c r="B53" s="7" t="s">
        <v>15</v>
      </c>
      <c r="C53" s="7">
        <v>1557</v>
      </c>
      <c r="D53" s="7">
        <v>861</v>
      </c>
    </row>
    <row r="54" spans="1:4" x14ac:dyDescent="0.25">
      <c r="A54" s="6" t="s">
        <v>14</v>
      </c>
      <c r="B54" s="7" t="s">
        <v>16</v>
      </c>
      <c r="C54" s="7">
        <v>18365</v>
      </c>
      <c r="D54" s="7">
        <v>3019</v>
      </c>
    </row>
    <row r="55" spans="1:4" x14ac:dyDescent="0.25">
      <c r="A55" s="40"/>
      <c r="B55" s="60"/>
      <c r="C55" s="60"/>
      <c r="D55" s="30"/>
    </row>
    <row r="56" spans="1:4" x14ac:dyDescent="0.25">
      <c r="A56" s="31" t="s">
        <v>317</v>
      </c>
      <c r="B56" s="32"/>
      <c r="C56" s="32"/>
      <c r="D56" s="32"/>
    </row>
    <row r="57" spans="1:4" x14ac:dyDescent="0.25">
      <c r="A57" s="6" t="s">
        <v>12</v>
      </c>
      <c r="B57" s="7" t="s">
        <v>15</v>
      </c>
      <c r="C57" s="7">
        <v>2200</v>
      </c>
      <c r="D57" s="7">
        <v>2997</v>
      </c>
    </row>
    <row r="58" spans="1:4" x14ac:dyDescent="0.25">
      <c r="A58" s="6" t="s">
        <v>13</v>
      </c>
      <c r="B58" s="7" t="s">
        <v>15</v>
      </c>
      <c r="C58" s="7">
        <v>2305</v>
      </c>
      <c r="D58" s="7">
        <v>1190</v>
      </c>
    </row>
    <row r="59" spans="1:4" x14ac:dyDescent="0.25">
      <c r="A59" s="6" t="s">
        <v>14</v>
      </c>
      <c r="B59" s="7" t="s">
        <v>16</v>
      </c>
      <c r="C59" s="7">
        <v>22707</v>
      </c>
      <c r="D59" s="7">
        <v>13984</v>
      </c>
    </row>
    <row r="60" spans="1:4" x14ac:dyDescent="0.25">
      <c r="A60" s="40"/>
      <c r="B60" s="60"/>
      <c r="C60" s="60"/>
      <c r="D60" s="30"/>
    </row>
    <row r="61" spans="1:4" x14ac:dyDescent="0.25">
      <c r="A61" s="31" t="s">
        <v>318</v>
      </c>
      <c r="B61" s="32"/>
      <c r="C61" s="32"/>
      <c r="D61" s="32"/>
    </row>
    <row r="62" spans="1:4" x14ac:dyDescent="0.25">
      <c r="A62" s="6" t="s">
        <v>12</v>
      </c>
      <c r="B62" s="7" t="s">
        <v>15</v>
      </c>
      <c r="C62" s="7">
        <v>345</v>
      </c>
      <c r="D62" s="7">
        <v>1610</v>
      </c>
    </row>
    <row r="63" spans="1:4" x14ac:dyDescent="0.25">
      <c r="A63" s="6" t="s">
        <v>13</v>
      </c>
      <c r="B63" s="7" t="s">
        <v>15</v>
      </c>
      <c r="C63" s="7">
        <v>395</v>
      </c>
      <c r="D63" s="7">
        <v>1403</v>
      </c>
    </row>
    <row r="64" spans="1:4" x14ac:dyDescent="0.25">
      <c r="A64" s="6" t="s">
        <v>14</v>
      </c>
      <c r="B64" s="7" t="s">
        <v>16</v>
      </c>
      <c r="C64" s="7">
        <v>27121</v>
      </c>
      <c r="D64" s="7">
        <v>32370</v>
      </c>
    </row>
    <row r="65" spans="1:4" x14ac:dyDescent="0.25">
      <c r="A65" s="40"/>
      <c r="B65" s="60"/>
      <c r="C65" s="60"/>
    </row>
    <row r="66" spans="1:4" x14ac:dyDescent="0.25">
      <c r="A66" s="31" t="s">
        <v>84</v>
      </c>
      <c r="B66" s="32"/>
      <c r="C66" s="32"/>
      <c r="D66" s="32"/>
    </row>
    <row r="67" spans="1:4" x14ac:dyDescent="0.25">
      <c r="A67" s="6" t="s">
        <v>12</v>
      </c>
      <c r="B67" s="7" t="s">
        <v>15</v>
      </c>
      <c r="C67" s="7">
        <v>1519</v>
      </c>
      <c r="D67" s="7">
        <v>1326</v>
      </c>
    </row>
    <row r="68" spans="1:4" x14ac:dyDescent="0.25">
      <c r="A68" s="6" t="s">
        <v>13</v>
      </c>
      <c r="B68" s="7" t="s">
        <v>15</v>
      </c>
      <c r="C68" s="7">
        <v>1560</v>
      </c>
      <c r="D68" s="7">
        <v>1319</v>
      </c>
    </row>
    <row r="69" spans="1:4" x14ac:dyDescent="0.25">
      <c r="A69" s="6" t="s">
        <v>14</v>
      </c>
      <c r="B69" s="7" t="s">
        <v>16</v>
      </c>
      <c r="C69" s="7">
        <v>48024</v>
      </c>
      <c r="D69" s="7">
        <v>36704</v>
      </c>
    </row>
    <row r="70" spans="1:4" x14ac:dyDescent="0.25">
      <c r="A70" s="40"/>
      <c r="B70" s="60"/>
      <c r="C70" s="60"/>
    </row>
    <row r="71" spans="1:4" x14ac:dyDescent="0.25">
      <c r="D71" s="32"/>
    </row>
    <row r="72" spans="1:4" x14ac:dyDescent="0.25">
      <c r="A72" s="31" t="s">
        <v>85</v>
      </c>
      <c r="B72" s="32"/>
      <c r="C72" s="32"/>
      <c r="D72" s="7">
        <v>1416</v>
      </c>
    </row>
    <row r="73" spans="1:4" x14ac:dyDescent="0.25">
      <c r="A73" s="6" t="s">
        <v>12</v>
      </c>
      <c r="B73" s="7" t="s">
        <v>15</v>
      </c>
      <c r="C73" s="7">
        <v>1414</v>
      </c>
      <c r="D73" s="7">
        <v>1095</v>
      </c>
    </row>
    <row r="74" spans="1:4" x14ac:dyDescent="0.25">
      <c r="A74" s="6" t="s">
        <v>13</v>
      </c>
      <c r="B74" s="7" t="s">
        <v>15</v>
      </c>
      <c r="C74" s="7">
        <v>1088</v>
      </c>
      <c r="D74" s="7">
        <v>28347</v>
      </c>
    </row>
    <row r="75" spans="1:4" x14ac:dyDescent="0.25">
      <c r="A75" s="6" t="s">
        <v>14</v>
      </c>
      <c r="B75" s="7" t="s">
        <v>16</v>
      </c>
      <c r="C75" s="7">
        <v>33099</v>
      </c>
      <c r="D75" s="7"/>
    </row>
    <row r="77" spans="1:4" x14ac:dyDescent="0.25">
      <c r="A77" s="31" t="s">
        <v>346</v>
      </c>
      <c r="B77" s="32"/>
      <c r="C77" s="32"/>
      <c r="D77" s="32"/>
    </row>
    <row r="78" spans="1:4" x14ac:dyDescent="0.25">
      <c r="A78" s="6" t="s">
        <v>12</v>
      </c>
      <c r="B78" s="7" t="s">
        <v>15</v>
      </c>
      <c r="C78" s="7">
        <v>48</v>
      </c>
      <c r="D78" s="7">
        <v>0</v>
      </c>
    </row>
    <row r="79" spans="1:4" x14ac:dyDescent="0.25">
      <c r="A79" s="6" t="s">
        <v>13</v>
      </c>
      <c r="B79" s="7" t="s">
        <v>15</v>
      </c>
      <c r="C79" s="7">
        <v>10</v>
      </c>
      <c r="D79" s="7">
        <v>0</v>
      </c>
    </row>
    <row r="80" spans="1:4" x14ac:dyDescent="0.25">
      <c r="A80" s="6" t="s">
        <v>14</v>
      </c>
      <c r="B80" s="7" t="s">
        <v>16</v>
      </c>
      <c r="C80" s="7">
        <v>209</v>
      </c>
      <c r="D80" s="7">
        <v>0</v>
      </c>
    </row>
  </sheetData>
  <mergeCells count="8">
    <mergeCell ref="A7:D7"/>
    <mergeCell ref="A10:D10"/>
    <mergeCell ref="A6:D6"/>
    <mergeCell ref="A1:D1"/>
    <mergeCell ref="A2:D2"/>
    <mergeCell ref="A3:D3"/>
    <mergeCell ref="A4:D4"/>
    <mergeCell ref="A5:D5"/>
  </mergeCells>
  <printOptions horizontalCentered="1"/>
  <pageMargins left="0.23622047244094491" right="0.23622047244094491" top="0.23622047244094491" bottom="0.23622047244094491" header="0" footer="0"/>
  <pageSetup scale="80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39"/>
  <sheetViews>
    <sheetView topLeftCell="A7" workbookViewId="0">
      <selection activeCell="E9" sqref="E9"/>
    </sheetView>
  </sheetViews>
  <sheetFormatPr baseColWidth="10" defaultRowHeight="15" x14ac:dyDescent="0.25"/>
  <cols>
    <col min="1" max="1" width="91.42578125" style="5" customWidth="1"/>
    <col min="2" max="2" width="22.85546875" customWidth="1"/>
    <col min="4" max="4" width="11.42578125" customWidth="1"/>
  </cols>
  <sheetData>
    <row r="1" spans="1:4" ht="21" x14ac:dyDescent="0.35">
      <c r="A1" s="69" t="s">
        <v>2</v>
      </c>
      <c r="B1" s="69"/>
      <c r="C1" s="69"/>
      <c r="D1" s="69"/>
    </row>
    <row r="2" spans="1:4" ht="18.75" x14ac:dyDescent="0.3">
      <c r="A2" s="70" t="s">
        <v>3</v>
      </c>
      <c r="B2" s="70"/>
      <c r="C2" s="70"/>
      <c r="D2" s="70"/>
    </row>
    <row r="3" spans="1:4" ht="18.75" x14ac:dyDescent="0.3">
      <c r="A3" s="70" t="s">
        <v>10</v>
      </c>
      <c r="B3" s="70"/>
      <c r="C3" s="70"/>
      <c r="D3" s="70"/>
    </row>
    <row r="4" spans="1:4" x14ac:dyDescent="0.25">
      <c r="A4" s="71"/>
      <c r="B4" s="71"/>
      <c r="C4" s="71"/>
      <c r="D4" s="71"/>
    </row>
    <row r="5" spans="1:4" ht="15.75" x14ac:dyDescent="0.25">
      <c r="A5" s="68" t="s">
        <v>348</v>
      </c>
      <c r="B5" s="68"/>
      <c r="C5" s="68"/>
      <c r="D5" s="68"/>
    </row>
    <row r="6" spans="1:4" ht="15.75" x14ac:dyDescent="0.25">
      <c r="A6" s="68" t="s">
        <v>351</v>
      </c>
      <c r="B6" s="68"/>
      <c r="C6" s="68"/>
      <c r="D6" s="68"/>
    </row>
    <row r="7" spans="1:4" x14ac:dyDescent="0.25">
      <c r="A7" s="66"/>
      <c r="B7" s="66"/>
      <c r="C7" s="66"/>
      <c r="D7" s="66"/>
    </row>
    <row r="8" spans="1:4" ht="45" customHeight="1" x14ac:dyDescent="0.25">
      <c r="A8" s="2" t="s">
        <v>0</v>
      </c>
      <c r="B8" s="2" t="s">
        <v>1</v>
      </c>
      <c r="C8" s="3" t="s">
        <v>349</v>
      </c>
      <c r="D8" s="4" t="s">
        <v>350</v>
      </c>
    </row>
    <row r="10" spans="1:4" x14ac:dyDescent="0.25">
      <c r="A10" s="67" t="s">
        <v>4</v>
      </c>
      <c r="B10" s="67"/>
      <c r="C10" s="67"/>
      <c r="D10" s="67"/>
    </row>
    <row r="11" spans="1:4" x14ac:dyDescent="0.25">
      <c r="A11" s="31" t="s">
        <v>86</v>
      </c>
      <c r="B11" s="32"/>
      <c r="C11" s="32"/>
      <c r="D11" s="32"/>
    </row>
    <row r="12" spans="1:4" ht="15" customHeight="1" x14ac:dyDescent="0.25">
      <c r="A12" s="6" t="s">
        <v>12</v>
      </c>
      <c r="B12" s="7" t="s">
        <v>15</v>
      </c>
      <c r="C12" s="7">
        <v>1008</v>
      </c>
      <c r="D12" s="7">
        <v>1167</v>
      </c>
    </row>
    <row r="13" spans="1:4" x14ac:dyDescent="0.25">
      <c r="A13" s="6" t="s">
        <v>13</v>
      </c>
      <c r="B13" s="7" t="s">
        <v>15</v>
      </c>
      <c r="C13" s="7">
        <v>1355</v>
      </c>
      <c r="D13" s="7">
        <v>1260</v>
      </c>
    </row>
    <row r="14" spans="1:4" x14ac:dyDescent="0.25">
      <c r="A14" s="6" t="s">
        <v>14</v>
      </c>
      <c r="B14" s="7" t="s">
        <v>16</v>
      </c>
      <c r="C14" s="7">
        <v>8742</v>
      </c>
      <c r="D14" s="7">
        <v>7247</v>
      </c>
    </row>
    <row r="16" spans="1:4" x14ac:dyDescent="0.25">
      <c r="A16" s="31" t="s">
        <v>87</v>
      </c>
      <c r="B16" s="32"/>
      <c r="C16" s="32"/>
      <c r="D16" s="32"/>
    </row>
    <row r="17" spans="1:4" x14ac:dyDescent="0.25">
      <c r="A17" s="6" t="s">
        <v>12</v>
      </c>
      <c r="B17" s="7" t="s">
        <v>15</v>
      </c>
      <c r="C17" s="7">
        <v>1240</v>
      </c>
      <c r="D17" s="7">
        <v>1300</v>
      </c>
    </row>
    <row r="18" spans="1:4" x14ac:dyDescent="0.25">
      <c r="A18" s="6" t="s">
        <v>13</v>
      </c>
      <c r="B18" s="7" t="s">
        <v>15</v>
      </c>
      <c r="C18" s="7">
        <v>1830</v>
      </c>
      <c r="D18" s="7">
        <v>2300</v>
      </c>
    </row>
    <row r="19" spans="1:4" x14ac:dyDescent="0.25">
      <c r="A19" s="6" t="s">
        <v>14</v>
      </c>
      <c r="B19" s="7" t="s">
        <v>16</v>
      </c>
      <c r="C19" s="7">
        <v>27915</v>
      </c>
      <c r="D19" s="7">
        <v>27575</v>
      </c>
    </row>
    <row r="20" spans="1:4" x14ac:dyDescent="0.25">
      <c r="A20" s="40"/>
      <c r="B20" s="60"/>
      <c r="C20" s="60"/>
      <c r="D20" s="60"/>
    </row>
    <row r="21" spans="1:4" x14ac:dyDescent="0.25">
      <c r="A21" s="31" t="s">
        <v>347</v>
      </c>
      <c r="B21" s="32"/>
      <c r="C21" s="32"/>
      <c r="D21" s="32"/>
    </row>
    <row r="22" spans="1:4" x14ac:dyDescent="0.25">
      <c r="A22" s="6" t="s">
        <v>12</v>
      </c>
      <c r="B22" s="7" t="s">
        <v>15</v>
      </c>
      <c r="C22" s="7">
        <v>905</v>
      </c>
      <c r="D22" s="7">
        <v>0</v>
      </c>
    </row>
    <row r="23" spans="1:4" x14ac:dyDescent="0.25">
      <c r="A23" s="6" t="s">
        <v>13</v>
      </c>
      <c r="B23" s="7" t="s">
        <v>15</v>
      </c>
      <c r="C23" s="7">
        <v>1150</v>
      </c>
      <c r="D23" s="7">
        <v>0</v>
      </c>
    </row>
    <row r="24" spans="1:4" x14ac:dyDescent="0.25">
      <c r="A24" s="6" t="s">
        <v>14</v>
      </c>
      <c r="B24" s="7" t="s">
        <v>16</v>
      </c>
      <c r="C24" s="7">
        <v>12975</v>
      </c>
      <c r="D24" s="7">
        <v>0</v>
      </c>
    </row>
    <row r="26" spans="1:4" x14ac:dyDescent="0.25">
      <c r="A26" s="31" t="s">
        <v>88</v>
      </c>
      <c r="B26" s="32"/>
      <c r="C26" s="32"/>
      <c r="D26" s="32"/>
    </row>
    <row r="27" spans="1:4" x14ac:dyDescent="0.25">
      <c r="A27" s="6" t="s">
        <v>12</v>
      </c>
      <c r="B27" s="7" t="s">
        <v>15</v>
      </c>
      <c r="C27" s="7">
        <v>1171</v>
      </c>
      <c r="D27" s="7">
        <v>1166</v>
      </c>
    </row>
    <row r="28" spans="1:4" x14ac:dyDescent="0.25">
      <c r="A28" s="6" t="s">
        <v>13</v>
      </c>
      <c r="B28" s="7" t="s">
        <v>15</v>
      </c>
      <c r="C28" s="7">
        <v>817</v>
      </c>
      <c r="D28" s="7">
        <v>792</v>
      </c>
    </row>
    <row r="29" spans="1:4" x14ac:dyDescent="0.25">
      <c r="A29" s="6" t="s">
        <v>14</v>
      </c>
      <c r="B29" s="7" t="s">
        <v>16</v>
      </c>
      <c r="C29" s="7">
        <v>26456</v>
      </c>
      <c r="D29" s="7">
        <v>27148</v>
      </c>
    </row>
    <row r="31" spans="1:4" x14ac:dyDescent="0.25">
      <c r="A31" s="31" t="s">
        <v>89</v>
      </c>
      <c r="B31" s="32"/>
      <c r="C31" s="32"/>
      <c r="D31" s="32"/>
    </row>
    <row r="32" spans="1:4" x14ac:dyDescent="0.25">
      <c r="A32" s="6" t="s">
        <v>12</v>
      </c>
      <c r="B32" s="7" t="s">
        <v>15</v>
      </c>
      <c r="C32" s="7">
        <v>1312</v>
      </c>
      <c r="D32" s="7">
        <v>1524</v>
      </c>
    </row>
    <row r="33" spans="1:4" x14ac:dyDescent="0.25">
      <c r="A33" s="6" t="s">
        <v>13</v>
      </c>
      <c r="B33" s="7" t="s">
        <v>15</v>
      </c>
      <c r="C33" s="7">
        <v>932</v>
      </c>
      <c r="D33" s="7">
        <v>1060</v>
      </c>
    </row>
    <row r="34" spans="1:4" x14ac:dyDescent="0.25">
      <c r="A34" s="6" t="s">
        <v>14</v>
      </c>
      <c r="B34" s="7" t="s">
        <v>16</v>
      </c>
      <c r="C34" s="7">
        <v>25500</v>
      </c>
      <c r="D34" s="7">
        <v>27700</v>
      </c>
    </row>
    <row r="36" spans="1:4" x14ac:dyDescent="0.25">
      <c r="A36" s="31" t="s">
        <v>90</v>
      </c>
      <c r="B36" s="32"/>
      <c r="C36" s="32"/>
      <c r="D36" s="32"/>
    </row>
    <row r="37" spans="1:4" x14ac:dyDescent="0.25">
      <c r="A37" s="6" t="s">
        <v>12</v>
      </c>
      <c r="B37" s="7" t="s">
        <v>15</v>
      </c>
      <c r="C37" s="7">
        <v>934</v>
      </c>
      <c r="D37" s="7">
        <v>913</v>
      </c>
    </row>
    <row r="38" spans="1:4" x14ac:dyDescent="0.25">
      <c r="A38" s="6" t="s">
        <v>13</v>
      </c>
      <c r="B38" s="7" t="s">
        <v>15</v>
      </c>
      <c r="C38" s="7">
        <v>722</v>
      </c>
      <c r="D38" s="7">
        <v>1029</v>
      </c>
    </row>
    <row r="39" spans="1:4" x14ac:dyDescent="0.25">
      <c r="A39" s="6" t="s">
        <v>14</v>
      </c>
      <c r="B39" s="7" t="s">
        <v>16</v>
      </c>
      <c r="C39" s="7">
        <v>16645</v>
      </c>
      <c r="D39" s="7">
        <v>14995</v>
      </c>
    </row>
  </sheetData>
  <mergeCells count="8">
    <mergeCell ref="A7:D7"/>
    <mergeCell ref="A10:D10"/>
    <mergeCell ref="A6:D6"/>
    <mergeCell ref="A1:D1"/>
    <mergeCell ref="A2:D2"/>
    <mergeCell ref="A3:D3"/>
    <mergeCell ref="A4:D4"/>
    <mergeCell ref="A5:D5"/>
  </mergeCells>
  <printOptions horizontalCentered="1"/>
  <pageMargins left="0.23622047244094491" right="0.23622047244094491" top="0.23622047244094491" bottom="0.23622047244094491" header="0" footer="0"/>
  <pageSetup scale="80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49"/>
  <sheetViews>
    <sheetView topLeftCell="A4" workbookViewId="0">
      <selection activeCell="E10" sqref="E10"/>
    </sheetView>
  </sheetViews>
  <sheetFormatPr baseColWidth="10" defaultRowHeight="15" x14ac:dyDescent="0.25"/>
  <cols>
    <col min="1" max="1" width="91.42578125" style="5" customWidth="1"/>
    <col min="2" max="2" width="22.85546875" customWidth="1"/>
    <col min="4" max="4" width="11.42578125" customWidth="1"/>
  </cols>
  <sheetData>
    <row r="1" spans="1:4" ht="21" x14ac:dyDescent="0.35">
      <c r="A1" s="69" t="s">
        <v>2</v>
      </c>
      <c r="B1" s="69"/>
      <c r="C1" s="69"/>
      <c r="D1" s="69"/>
    </row>
    <row r="2" spans="1:4" ht="18.75" x14ac:dyDescent="0.3">
      <c r="A2" s="70" t="s">
        <v>3</v>
      </c>
      <c r="B2" s="70"/>
      <c r="C2" s="70"/>
      <c r="D2" s="70"/>
    </row>
    <row r="3" spans="1:4" ht="18.75" x14ac:dyDescent="0.3">
      <c r="A3" s="70" t="s">
        <v>10</v>
      </c>
      <c r="B3" s="70"/>
      <c r="C3" s="70"/>
      <c r="D3" s="70"/>
    </row>
    <row r="4" spans="1:4" x14ac:dyDescent="0.25">
      <c r="A4" s="71"/>
      <c r="B4" s="71"/>
      <c r="C4" s="71"/>
      <c r="D4" s="71"/>
    </row>
    <row r="5" spans="1:4" ht="15.75" x14ac:dyDescent="0.25">
      <c r="A5" s="68" t="s">
        <v>348</v>
      </c>
      <c r="B5" s="68"/>
      <c r="C5" s="68"/>
      <c r="D5" s="68"/>
    </row>
    <row r="6" spans="1:4" ht="15.75" x14ac:dyDescent="0.25">
      <c r="A6" s="68" t="s">
        <v>351</v>
      </c>
      <c r="B6" s="68"/>
      <c r="C6" s="68"/>
      <c r="D6" s="68"/>
    </row>
    <row r="7" spans="1:4" x14ac:dyDescent="0.25">
      <c r="A7" s="66"/>
      <c r="B7" s="66"/>
      <c r="C7" s="66"/>
      <c r="D7" s="66"/>
    </row>
    <row r="8" spans="1:4" ht="45" customHeight="1" x14ac:dyDescent="0.25">
      <c r="A8" s="2" t="s">
        <v>0</v>
      </c>
      <c r="B8" s="2" t="s">
        <v>1</v>
      </c>
      <c r="C8" s="3" t="s">
        <v>349</v>
      </c>
      <c r="D8" s="4" t="s">
        <v>350</v>
      </c>
    </row>
    <row r="10" spans="1:4" x14ac:dyDescent="0.25">
      <c r="A10" s="67" t="s">
        <v>4</v>
      </c>
      <c r="B10" s="67"/>
      <c r="C10" s="67"/>
      <c r="D10" s="67"/>
    </row>
    <row r="11" spans="1:4" x14ac:dyDescent="0.25">
      <c r="A11" s="31" t="s">
        <v>100</v>
      </c>
      <c r="B11" s="32"/>
      <c r="C11" s="32"/>
      <c r="D11" s="32"/>
    </row>
    <row r="12" spans="1:4" ht="15" customHeight="1" x14ac:dyDescent="0.25">
      <c r="A12" s="6" t="s">
        <v>94</v>
      </c>
      <c r="B12" s="7" t="s">
        <v>15</v>
      </c>
      <c r="C12" s="7">
        <v>70</v>
      </c>
      <c r="D12" s="7">
        <v>56</v>
      </c>
    </row>
    <row r="13" spans="1:4" ht="15" customHeight="1" x14ac:dyDescent="0.25">
      <c r="A13" s="6" t="s">
        <v>131</v>
      </c>
      <c r="B13" s="7" t="s">
        <v>15</v>
      </c>
      <c r="C13" s="7">
        <v>5</v>
      </c>
      <c r="D13" s="7">
        <v>5</v>
      </c>
    </row>
    <row r="14" spans="1:4" ht="15" customHeight="1" x14ac:dyDescent="0.25">
      <c r="A14" s="6" t="s">
        <v>132</v>
      </c>
      <c r="B14" s="7" t="s">
        <v>15</v>
      </c>
      <c r="C14" s="7">
        <v>120</v>
      </c>
      <c r="D14" s="7">
        <v>104</v>
      </c>
    </row>
    <row r="15" spans="1:4" ht="15" customHeight="1" x14ac:dyDescent="0.25">
      <c r="A15" s="6" t="s">
        <v>133</v>
      </c>
      <c r="B15" s="7" t="s">
        <v>15</v>
      </c>
      <c r="C15" s="7">
        <v>134</v>
      </c>
      <c r="D15" s="7">
        <v>140</v>
      </c>
    </row>
    <row r="16" spans="1:4" x14ac:dyDescent="0.25">
      <c r="A16" s="6" t="s">
        <v>134</v>
      </c>
      <c r="B16" s="7" t="s">
        <v>16</v>
      </c>
      <c r="C16" s="7">
        <v>6545</v>
      </c>
      <c r="D16" s="7">
        <v>6520</v>
      </c>
    </row>
    <row r="17" spans="1:4" x14ac:dyDescent="0.25">
      <c r="A17" s="6" t="s">
        <v>135</v>
      </c>
      <c r="B17" s="7" t="s">
        <v>15</v>
      </c>
      <c r="C17" s="7">
        <v>23</v>
      </c>
      <c r="D17" s="7">
        <v>24</v>
      </c>
    </row>
    <row r="19" spans="1:4" x14ac:dyDescent="0.25">
      <c r="A19" s="31" t="s">
        <v>319</v>
      </c>
      <c r="B19" s="32"/>
      <c r="C19" s="32"/>
      <c r="D19" s="32"/>
    </row>
    <row r="20" spans="1:4" x14ac:dyDescent="0.25">
      <c r="A20" s="6" t="s">
        <v>94</v>
      </c>
      <c r="B20" s="7" t="s">
        <v>15</v>
      </c>
      <c r="C20" s="7">
        <v>84</v>
      </c>
      <c r="D20" s="7">
        <v>93</v>
      </c>
    </row>
    <row r="21" spans="1:4" x14ac:dyDescent="0.25">
      <c r="A21" s="6" t="s">
        <v>95</v>
      </c>
      <c r="B21" s="7" t="s">
        <v>15</v>
      </c>
      <c r="C21" s="7">
        <v>9</v>
      </c>
      <c r="D21" s="7">
        <v>13</v>
      </c>
    </row>
    <row r="22" spans="1:4" x14ac:dyDescent="0.25">
      <c r="A22" s="6" t="s">
        <v>96</v>
      </c>
      <c r="B22" s="7" t="s">
        <v>15</v>
      </c>
      <c r="C22" s="7">
        <v>1</v>
      </c>
      <c r="D22" s="7">
        <v>1</v>
      </c>
    </row>
    <row r="23" spans="1:4" x14ac:dyDescent="0.25">
      <c r="A23" s="6" t="s">
        <v>97</v>
      </c>
      <c r="B23" s="7" t="s">
        <v>15</v>
      </c>
      <c r="C23" s="7">
        <v>106</v>
      </c>
      <c r="D23" s="7">
        <v>126</v>
      </c>
    </row>
    <row r="24" spans="1:4" x14ac:dyDescent="0.25">
      <c r="A24" s="6" t="s">
        <v>98</v>
      </c>
      <c r="B24" s="7" t="s">
        <v>15</v>
      </c>
      <c r="C24" s="7">
        <v>260</v>
      </c>
      <c r="D24" s="7">
        <v>292</v>
      </c>
    </row>
    <row r="25" spans="1:4" x14ac:dyDescent="0.25">
      <c r="A25" s="6" t="s">
        <v>99</v>
      </c>
      <c r="B25" s="7" t="s">
        <v>16</v>
      </c>
      <c r="C25" s="7">
        <v>7747</v>
      </c>
      <c r="D25" s="7">
        <v>7387</v>
      </c>
    </row>
    <row r="27" spans="1:4" x14ac:dyDescent="0.25">
      <c r="A27" s="31" t="s">
        <v>101</v>
      </c>
      <c r="B27" s="32"/>
      <c r="C27" s="32"/>
      <c r="D27" s="32"/>
    </row>
    <row r="28" spans="1:4" x14ac:dyDescent="0.25">
      <c r="A28" s="6" t="s">
        <v>94</v>
      </c>
      <c r="B28" s="7" t="s">
        <v>15</v>
      </c>
      <c r="C28" s="28">
        <v>357</v>
      </c>
      <c r="D28" s="7">
        <v>329</v>
      </c>
    </row>
    <row r="29" spans="1:4" x14ac:dyDescent="0.25">
      <c r="A29" s="6" t="s">
        <v>131</v>
      </c>
      <c r="B29" s="7" t="s">
        <v>15</v>
      </c>
      <c r="C29" s="28">
        <v>2</v>
      </c>
      <c r="D29" s="7">
        <v>3</v>
      </c>
    </row>
    <row r="30" spans="1:4" x14ac:dyDescent="0.25">
      <c r="A30" s="6" t="s">
        <v>132</v>
      </c>
      <c r="B30" s="7" t="s">
        <v>15</v>
      </c>
      <c r="C30" s="28">
        <v>408</v>
      </c>
      <c r="D30" s="7">
        <v>461</v>
      </c>
    </row>
    <row r="31" spans="1:4" x14ac:dyDescent="0.25">
      <c r="A31" s="6" t="s">
        <v>133</v>
      </c>
      <c r="B31" s="7" t="s">
        <v>15</v>
      </c>
      <c r="C31" s="28">
        <v>385</v>
      </c>
      <c r="D31" s="7">
        <v>408</v>
      </c>
    </row>
    <row r="32" spans="1:4" x14ac:dyDescent="0.25">
      <c r="A32" s="6" t="s">
        <v>134</v>
      </c>
      <c r="B32" s="7" t="s">
        <v>16</v>
      </c>
      <c r="C32" s="28">
        <v>13037</v>
      </c>
      <c r="D32" s="7">
        <v>12569</v>
      </c>
    </row>
    <row r="33" spans="1:4" x14ac:dyDescent="0.25">
      <c r="A33" s="6" t="s">
        <v>135</v>
      </c>
      <c r="B33" s="7" t="s">
        <v>15</v>
      </c>
      <c r="C33" s="28">
        <v>98</v>
      </c>
      <c r="D33" s="7">
        <v>93</v>
      </c>
    </row>
    <row r="35" spans="1:4" x14ac:dyDescent="0.25">
      <c r="A35" s="31" t="s">
        <v>320</v>
      </c>
      <c r="B35" s="32"/>
      <c r="C35" s="32"/>
      <c r="D35" s="32"/>
    </row>
    <row r="36" spans="1:4" x14ac:dyDescent="0.25">
      <c r="A36" s="6" t="s">
        <v>94</v>
      </c>
      <c r="B36" s="7" t="s">
        <v>15</v>
      </c>
      <c r="C36" s="7">
        <v>436</v>
      </c>
      <c r="D36" s="7">
        <v>277</v>
      </c>
    </row>
    <row r="37" spans="1:4" x14ac:dyDescent="0.25">
      <c r="A37" s="6" t="s">
        <v>95</v>
      </c>
      <c r="B37" s="7" t="s">
        <v>15</v>
      </c>
      <c r="C37" s="7">
        <v>44</v>
      </c>
      <c r="D37" s="7">
        <v>34</v>
      </c>
    </row>
    <row r="38" spans="1:4" x14ac:dyDescent="0.25">
      <c r="A38" s="6" t="s">
        <v>96</v>
      </c>
      <c r="B38" s="7" t="s">
        <v>15</v>
      </c>
      <c r="C38" s="7">
        <v>65</v>
      </c>
      <c r="D38" s="7">
        <v>54</v>
      </c>
    </row>
    <row r="39" spans="1:4" x14ac:dyDescent="0.25">
      <c r="A39" s="6" t="s">
        <v>97</v>
      </c>
      <c r="B39" s="7" t="s">
        <v>15</v>
      </c>
      <c r="C39" s="7">
        <v>750</v>
      </c>
      <c r="D39" s="7">
        <v>477</v>
      </c>
    </row>
    <row r="40" spans="1:4" x14ac:dyDescent="0.25">
      <c r="A40" s="6" t="s">
        <v>98</v>
      </c>
      <c r="B40" s="7" t="s">
        <v>15</v>
      </c>
      <c r="C40" s="7">
        <v>870</v>
      </c>
      <c r="D40" s="7">
        <v>590</v>
      </c>
    </row>
    <row r="41" spans="1:4" x14ac:dyDescent="0.25">
      <c r="A41" s="6" t="s">
        <v>99</v>
      </c>
      <c r="B41" s="7" t="s">
        <v>16</v>
      </c>
      <c r="C41" s="7">
        <v>23011</v>
      </c>
      <c r="D41" s="7">
        <v>19305</v>
      </c>
    </row>
    <row r="43" spans="1:4" x14ac:dyDescent="0.25">
      <c r="A43" s="31" t="s">
        <v>102</v>
      </c>
      <c r="B43" s="32"/>
      <c r="C43" s="32"/>
      <c r="D43" s="32"/>
    </row>
    <row r="44" spans="1:4" x14ac:dyDescent="0.25">
      <c r="A44" s="6" t="s">
        <v>94</v>
      </c>
      <c r="B44" s="7" t="s">
        <v>15</v>
      </c>
      <c r="C44" s="7">
        <v>1407</v>
      </c>
      <c r="D44" s="7">
        <v>1238</v>
      </c>
    </row>
    <row r="45" spans="1:4" x14ac:dyDescent="0.25">
      <c r="A45" s="6" t="s">
        <v>95</v>
      </c>
      <c r="B45" s="7" t="s">
        <v>15</v>
      </c>
      <c r="C45" s="7">
        <v>81</v>
      </c>
      <c r="D45" s="7">
        <v>89</v>
      </c>
    </row>
    <row r="46" spans="1:4" x14ac:dyDescent="0.25">
      <c r="A46" s="6" t="s">
        <v>96</v>
      </c>
      <c r="B46" s="7" t="s">
        <v>15</v>
      </c>
      <c r="C46" s="7">
        <v>10</v>
      </c>
      <c r="D46" s="7">
        <v>11</v>
      </c>
    </row>
    <row r="47" spans="1:4" x14ac:dyDescent="0.25">
      <c r="A47" s="6" t="s">
        <v>97</v>
      </c>
      <c r="B47" s="7" t="s">
        <v>15</v>
      </c>
      <c r="C47" s="7">
        <v>856</v>
      </c>
      <c r="D47" s="7">
        <v>784</v>
      </c>
    </row>
    <row r="48" spans="1:4" x14ac:dyDescent="0.25">
      <c r="A48" s="6" t="s">
        <v>98</v>
      </c>
      <c r="B48" s="7" t="s">
        <v>15</v>
      </c>
      <c r="C48" s="7">
        <v>1484</v>
      </c>
      <c r="D48" s="7">
        <v>1194</v>
      </c>
    </row>
    <row r="49" spans="1:4" x14ac:dyDescent="0.25">
      <c r="A49" s="6" t="s">
        <v>99</v>
      </c>
      <c r="B49" s="7" t="s">
        <v>16</v>
      </c>
      <c r="C49" s="7">
        <v>47390</v>
      </c>
      <c r="D49" s="7">
        <v>37206</v>
      </c>
    </row>
  </sheetData>
  <mergeCells count="8">
    <mergeCell ref="A7:D7"/>
    <mergeCell ref="A10:D10"/>
    <mergeCell ref="A6:D6"/>
    <mergeCell ref="A1:D1"/>
    <mergeCell ref="A2:D2"/>
    <mergeCell ref="A3:D3"/>
    <mergeCell ref="A4:D4"/>
    <mergeCell ref="A5:D5"/>
  </mergeCells>
  <printOptions horizontalCentered="1"/>
  <pageMargins left="0.23622047244094491" right="0.23622047244094491" top="0.23622047244094491" bottom="0.23622047244094491" header="0" footer="0"/>
  <pageSetup scale="80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24"/>
  <sheetViews>
    <sheetView workbookViewId="0">
      <selection activeCell="E8" sqref="E8"/>
    </sheetView>
  </sheetViews>
  <sheetFormatPr baseColWidth="10" defaultRowHeight="15" x14ac:dyDescent="0.25"/>
  <cols>
    <col min="1" max="1" width="91.42578125" style="5" customWidth="1"/>
    <col min="2" max="2" width="22.85546875" customWidth="1"/>
    <col min="4" max="4" width="11.42578125" customWidth="1"/>
  </cols>
  <sheetData>
    <row r="1" spans="1:4" ht="21" x14ac:dyDescent="0.35">
      <c r="A1" s="69" t="s">
        <v>2</v>
      </c>
      <c r="B1" s="69"/>
      <c r="C1" s="69"/>
      <c r="D1" s="69"/>
    </row>
    <row r="2" spans="1:4" ht="18.75" x14ac:dyDescent="0.3">
      <c r="A2" s="70" t="s">
        <v>3</v>
      </c>
      <c r="B2" s="70"/>
      <c r="C2" s="70"/>
      <c r="D2" s="70"/>
    </row>
    <row r="3" spans="1:4" ht="18.75" x14ac:dyDescent="0.3">
      <c r="A3" s="70" t="s">
        <v>10</v>
      </c>
      <c r="B3" s="70"/>
      <c r="C3" s="70"/>
      <c r="D3" s="70"/>
    </row>
    <row r="4" spans="1:4" x14ac:dyDescent="0.25">
      <c r="A4" s="71"/>
      <c r="B4" s="71"/>
      <c r="C4" s="71"/>
      <c r="D4" s="71"/>
    </row>
    <row r="5" spans="1:4" ht="15.75" x14ac:dyDescent="0.25">
      <c r="A5" s="68" t="s">
        <v>348</v>
      </c>
      <c r="B5" s="68"/>
      <c r="C5" s="68"/>
      <c r="D5" s="68"/>
    </row>
    <row r="6" spans="1:4" ht="15.75" x14ac:dyDescent="0.25">
      <c r="A6" s="68" t="s">
        <v>351</v>
      </c>
      <c r="B6" s="68"/>
      <c r="C6" s="68"/>
      <c r="D6" s="68"/>
    </row>
    <row r="7" spans="1:4" x14ac:dyDescent="0.25">
      <c r="A7" s="66"/>
      <c r="B7" s="66"/>
      <c r="C7" s="66"/>
      <c r="D7" s="66"/>
    </row>
    <row r="8" spans="1:4" ht="45" customHeight="1" x14ac:dyDescent="0.25">
      <c r="A8" s="2" t="s">
        <v>0</v>
      </c>
      <c r="B8" s="2" t="s">
        <v>1</v>
      </c>
      <c r="C8" s="3" t="s">
        <v>349</v>
      </c>
      <c r="D8" s="4" t="s">
        <v>350</v>
      </c>
    </row>
    <row r="10" spans="1:4" x14ac:dyDescent="0.25">
      <c r="A10" s="67" t="s">
        <v>4</v>
      </c>
      <c r="B10" s="67"/>
      <c r="C10" s="67"/>
      <c r="D10" s="67"/>
    </row>
    <row r="11" spans="1:4" x14ac:dyDescent="0.25">
      <c r="A11" s="31" t="s">
        <v>91</v>
      </c>
      <c r="B11" s="32"/>
      <c r="C11" s="32"/>
      <c r="D11" s="32"/>
    </row>
    <row r="12" spans="1:4" ht="15" customHeight="1" x14ac:dyDescent="0.25">
      <c r="A12" s="6" t="s">
        <v>12</v>
      </c>
      <c r="B12" s="7" t="s">
        <v>15</v>
      </c>
      <c r="C12" s="7">
        <v>1</v>
      </c>
      <c r="D12" s="7">
        <v>0</v>
      </c>
    </row>
    <row r="13" spans="1:4" x14ac:dyDescent="0.25">
      <c r="A13" s="6" t="s">
        <v>13</v>
      </c>
      <c r="B13" s="7" t="s">
        <v>15</v>
      </c>
      <c r="C13" s="7">
        <v>2</v>
      </c>
      <c r="D13" s="7">
        <v>3</v>
      </c>
    </row>
    <row r="14" spans="1:4" x14ac:dyDescent="0.25">
      <c r="A14" s="6" t="s">
        <v>14</v>
      </c>
      <c r="B14" s="7" t="s">
        <v>16</v>
      </c>
      <c r="C14" s="7">
        <v>32</v>
      </c>
      <c r="D14" s="7">
        <v>150</v>
      </c>
    </row>
    <row r="16" spans="1:4" x14ac:dyDescent="0.25">
      <c r="A16" s="31" t="s">
        <v>92</v>
      </c>
      <c r="B16" s="32"/>
      <c r="C16" s="32"/>
      <c r="D16" s="32"/>
    </row>
    <row r="17" spans="1:4" x14ac:dyDescent="0.25">
      <c r="A17" s="6" t="s">
        <v>12</v>
      </c>
      <c r="B17" s="7" t="s">
        <v>15</v>
      </c>
      <c r="C17" s="7">
        <v>138</v>
      </c>
      <c r="D17" s="7">
        <v>52</v>
      </c>
    </row>
    <row r="18" spans="1:4" x14ac:dyDescent="0.25">
      <c r="A18" s="6" t="s">
        <v>13</v>
      </c>
      <c r="B18" s="7" t="s">
        <v>15</v>
      </c>
      <c r="C18" s="7">
        <v>6</v>
      </c>
      <c r="D18" s="7">
        <v>69</v>
      </c>
    </row>
    <row r="19" spans="1:4" x14ac:dyDescent="0.25">
      <c r="A19" s="6" t="s">
        <v>14</v>
      </c>
      <c r="B19" s="7" t="s">
        <v>16</v>
      </c>
      <c r="C19" s="7">
        <v>231</v>
      </c>
      <c r="D19" s="7">
        <v>313</v>
      </c>
    </row>
    <row r="21" spans="1:4" x14ac:dyDescent="0.25">
      <c r="A21" s="31" t="s">
        <v>93</v>
      </c>
      <c r="B21" s="32"/>
      <c r="C21" s="32"/>
      <c r="D21" s="32"/>
    </row>
    <row r="22" spans="1:4" x14ac:dyDescent="0.25">
      <c r="A22" s="6" t="s">
        <v>12</v>
      </c>
      <c r="B22" s="7" t="s">
        <v>15</v>
      </c>
      <c r="C22" s="7">
        <v>1</v>
      </c>
      <c r="D22" s="7">
        <v>0</v>
      </c>
    </row>
    <row r="23" spans="1:4" x14ac:dyDescent="0.25">
      <c r="A23" s="6" t="s">
        <v>13</v>
      </c>
      <c r="B23" s="7" t="s">
        <v>15</v>
      </c>
      <c r="C23" s="7">
        <v>1</v>
      </c>
      <c r="D23" s="7">
        <v>4</v>
      </c>
    </row>
    <row r="24" spans="1:4" x14ac:dyDescent="0.25">
      <c r="A24" s="6" t="s">
        <v>14</v>
      </c>
      <c r="B24" s="7" t="s">
        <v>16</v>
      </c>
      <c r="C24" s="7">
        <v>1</v>
      </c>
      <c r="D24" s="7">
        <v>150</v>
      </c>
    </row>
  </sheetData>
  <mergeCells count="8">
    <mergeCell ref="A7:D7"/>
    <mergeCell ref="A10:D10"/>
    <mergeCell ref="A6:D6"/>
    <mergeCell ref="A1:D1"/>
    <mergeCell ref="A2:D2"/>
    <mergeCell ref="A3:D3"/>
    <mergeCell ref="A4:D4"/>
    <mergeCell ref="A5:D5"/>
  </mergeCells>
  <printOptions horizontalCentered="1"/>
  <pageMargins left="0.23622047244094491" right="0.23622047244094491" top="0.23622047244094491" bottom="0.23622047244094491" header="0" footer="0"/>
  <pageSetup scale="80" orientation="landscape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19"/>
  <sheetViews>
    <sheetView workbookViewId="0">
      <selection activeCell="D18" sqref="D18"/>
    </sheetView>
  </sheetViews>
  <sheetFormatPr baseColWidth="10" defaultRowHeight="15" x14ac:dyDescent="0.25"/>
  <cols>
    <col min="1" max="1" width="91.42578125" style="5" customWidth="1"/>
    <col min="2" max="2" width="22.85546875" customWidth="1"/>
    <col min="4" max="4" width="11.42578125" customWidth="1"/>
  </cols>
  <sheetData>
    <row r="1" spans="1:4" ht="21" x14ac:dyDescent="0.35">
      <c r="A1" s="69" t="s">
        <v>2</v>
      </c>
      <c r="B1" s="69"/>
      <c r="C1" s="69"/>
      <c r="D1" s="69"/>
    </row>
    <row r="2" spans="1:4" ht="18.75" x14ac:dyDescent="0.3">
      <c r="A2" s="70" t="s">
        <v>3</v>
      </c>
      <c r="B2" s="70"/>
      <c r="C2" s="70"/>
      <c r="D2" s="70"/>
    </row>
    <row r="3" spans="1:4" ht="18.75" x14ac:dyDescent="0.3">
      <c r="A3" s="70" t="s">
        <v>10</v>
      </c>
      <c r="B3" s="70"/>
      <c r="C3" s="70"/>
      <c r="D3" s="70"/>
    </row>
    <row r="4" spans="1:4" x14ac:dyDescent="0.25">
      <c r="A4" s="71"/>
      <c r="B4" s="71"/>
      <c r="C4" s="71"/>
      <c r="D4" s="71"/>
    </row>
    <row r="5" spans="1:4" ht="15.75" x14ac:dyDescent="0.25">
      <c r="A5" s="68" t="s">
        <v>348</v>
      </c>
      <c r="B5" s="68"/>
      <c r="C5" s="68"/>
      <c r="D5" s="68"/>
    </row>
    <row r="6" spans="1:4" ht="15.75" x14ac:dyDescent="0.25">
      <c r="A6" s="68" t="s">
        <v>351</v>
      </c>
      <c r="B6" s="68"/>
      <c r="C6" s="68"/>
      <c r="D6" s="68"/>
    </row>
    <row r="7" spans="1:4" x14ac:dyDescent="0.25">
      <c r="A7" s="66"/>
      <c r="B7" s="66"/>
      <c r="C7" s="66"/>
      <c r="D7" s="66"/>
    </row>
    <row r="8" spans="1:4" ht="45" customHeight="1" x14ac:dyDescent="0.25">
      <c r="A8" s="2" t="s">
        <v>0</v>
      </c>
      <c r="B8" s="2" t="s">
        <v>1</v>
      </c>
      <c r="C8" s="3" t="s">
        <v>349</v>
      </c>
      <c r="D8" s="4" t="s">
        <v>350</v>
      </c>
    </row>
    <row r="10" spans="1:4" x14ac:dyDescent="0.25">
      <c r="A10" s="33" t="s">
        <v>5</v>
      </c>
      <c r="B10" s="35"/>
      <c r="C10" s="35"/>
      <c r="D10" s="35"/>
    </row>
    <row r="11" spans="1:4" x14ac:dyDescent="0.25">
      <c r="A11" s="31" t="s">
        <v>8</v>
      </c>
      <c r="B11" s="32"/>
      <c r="C11" s="32"/>
      <c r="D11" s="32"/>
    </row>
    <row r="12" spans="1:4" ht="30" customHeight="1" x14ac:dyDescent="0.25">
      <c r="A12" s="44" t="s">
        <v>300</v>
      </c>
      <c r="B12" s="8" t="s">
        <v>151</v>
      </c>
      <c r="C12" s="8">
        <v>2696</v>
      </c>
      <c r="D12" s="8">
        <v>2600</v>
      </c>
    </row>
    <row r="13" spans="1:4" ht="30" customHeight="1" x14ac:dyDescent="0.25">
      <c r="A13" s="43" t="s">
        <v>301</v>
      </c>
      <c r="B13" s="42" t="s">
        <v>150</v>
      </c>
      <c r="C13" s="8">
        <v>8984</v>
      </c>
      <c r="D13" s="8">
        <v>79740</v>
      </c>
    </row>
    <row r="15" spans="1:4" ht="30" x14ac:dyDescent="0.25">
      <c r="A15" s="33" t="s">
        <v>148</v>
      </c>
      <c r="B15" s="34"/>
      <c r="C15" s="34"/>
      <c r="D15" s="34"/>
    </row>
    <row r="16" spans="1:4" x14ac:dyDescent="0.25">
      <c r="A16" s="31" t="s">
        <v>9</v>
      </c>
      <c r="B16" s="32"/>
      <c r="C16" s="32"/>
      <c r="D16" s="32"/>
    </row>
    <row r="17" spans="1:4" ht="30.75" customHeight="1" x14ac:dyDescent="0.25">
      <c r="A17" s="44" t="s">
        <v>302</v>
      </c>
      <c r="B17" s="1" t="s">
        <v>152</v>
      </c>
      <c r="C17" s="8">
        <v>9</v>
      </c>
      <c r="D17" s="8">
        <v>9</v>
      </c>
    </row>
    <row r="18" spans="1:4" ht="44.25" customHeight="1" x14ac:dyDescent="0.25">
      <c r="A18" s="65" t="s">
        <v>303</v>
      </c>
      <c r="B18" s="8" t="s">
        <v>38</v>
      </c>
      <c r="C18" s="8">
        <v>29</v>
      </c>
      <c r="D18" s="8">
        <v>25</v>
      </c>
    </row>
    <row r="19" spans="1:4" ht="26.25" x14ac:dyDescent="0.25">
      <c r="A19" s="65" t="s">
        <v>304</v>
      </c>
      <c r="B19" s="8" t="s">
        <v>305</v>
      </c>
      <c r="C19" s="8">
        <v>2350</v>
      </c>
      <c r="D19" s="8">
        <v>1910</v>
      </c>
    </row>
  </sheetData>
  <mergeCells count="7">
    <mergeCell ref="A7:D7"/>
    <mergeCell ref="A6:D6"/>
    <mergeCell ref="A1:D1"/>
    <mergeCell ref="A2:D2"/>
    <mergeCell ref="A3:D3"/>
    <mergeCell ref="A4:D4"/>
    <mergeCell ref="A5:D5"/>
  </mergeCells>
  <printOptions horizontalCentered="1"/>
  <pageMargins left="0.23622047244094491" right="0.23622047244094491" top="0.23622047244094491" bottom="0.23622047244094491" header="0" footer="0"/>
  <pageSetup scale="80" orientation="landscape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315"/>
  <sheetViews>
    <sheetView topLeftCell="A295" workbookViewId="0">
      <selection activeCell="D315" sqref="D315"/>
    </sheetView>
  </sheetViews>
  <sheetFormatPr baseColWidth="10" defaultRowHeight="15" x14ac:dyDescent="0.25"/>
  <cols>
    <col min="1" max="1" width="91.42578125" style="5" customWidth="1"/>
    <col min="2" max="2" width="22.85546875" customWidth="1"/>
    <col min="4" max="4" width="11.42578125" customWidth="1"/>
  </cols>
  <sheetData>
    <row r="1" spans="1:4" ht="21" x14ac:dyDescent="0.35">
      <c r="A1" s="69" t="s">
        <v>2</v>
      </c>
      <c r="B1" s="69"/>
      <c r="C1" s="69"/>
      <c r="D1" s="69"/>
    </row>
    <row r="2" spans="1:4" ht="18.75" x14ac:dyDescent="0.3">
      <c r="A2" s="70" t="s">
        <v>3</v>
      </c>
      <c r="B2" s="70"/>
      <c r="C2" s="70"/>
      <c r="D2" s="70"/>
    </row>
    <row r="3" spans="1:4" ht="18.75" x14ac:dyDescent="0.3">
      <c r="A3" s="70" t="s">
        <v>10</v>
      </c>
      <c r="B3" s="70"/>
      <c r="C3" s="70"/>
      <c r="D3" s="70"/>
    </row>
    <row r="4" spans="1:4" x14ac:dyDescent="0.25">
      <c r="A4" s="71"/>
      <c r="B4" s="71"/>
      <c r="C4" s="71"/>
      <c r="D4" s="71"/>
    </row>
    <row r="5" spans="1:4" ht="15.75" x14ac:dyDescent="0.25">
      <c r="A5" s="68" t="s">
        <v>348</v>
      </c>
      <c r="B5" s="68"/>
      <c r="C5" s="68"/>
      <c r="D5" s="68"/>
    </row>
    <row r="6" spans="1:4" ht="15.75" x14ac:dyDescent="0.25">
      <c r="A6" s="68" t="s">
        <v>351</v>
      </c>
      <c r="B6" s="68"/>
      <c r="C6" s="68"/>
      <c r="D6" s="68"/>
    </row>
    <row r="7" spans="1:4" x14ac:dyDescent="0.25">
      <c r="A7" s="66"/>
      <c r="B7" s="66"/>
      <c r="C7" s="66"/>
      <c r="D7" s="66"/>
    </row>
    <row r="8" spans="1:4" ht="45" customHeight="1" x14ac:dyDescent="0.25">
      <c r="A8" s="2" t="s">
        <v>0</v>
      </c>
      <c r="B8" s="2" t="s">
        <v>1</v>
      </c>
      <c r="C8" s="3" t="s">
        <v>349</v>
      </c>
      <c r="D8" s="4" t="s">
        <v>350</v>
      </c>
    </row>
    <row r="10" spans="1:4" x14ac:dyDescent="0.25">
      <c r="A10" s="33" t="s">
        <v>4</v>
      </c>
    </row>
    <row r="11" spans="1:4" x14ac:dyDescent="0.25">
      <c r="A11" s="31" t="s">
        <v>34</v>
      </c>
      <c r="B11" s="32"/>
      <c r="C11" s="32"/>
      <c r="D11" s="32"/>
    </row>
    <row r="12" spans="1:4" ht="27.75" customHeight="1" x14ac:dyDescent="0.25">
      <c r="A12" s="45" t="s">
        <v>153</v>
      </c>
      <c r="B12" s="9" t="s">
        <v>35</v>
      </c>
      <c r="C12" s="8">
        <v>170</v>
      </c>
      <c r="D12" s="8">
        <v>605</v>
      </c>
    </row>
    <row r="13" spans="1:4" x14ac:dyDescent="0.25">
      <c r="A13" s="45" t="s">
        <v>154</v>
      </c>
      <c r="B13" s="9" t="s">
        <v>157</v>
      </c>
      <c r="C13" s="8">
        <v>695</v>
      </c>
      <c r="D13" s="8">
        <v>260</v>
      </c>
    </row>
    <row r="14" spans="1:4" x14ac:dyDescent="0.25">
      <c r="A14" s="45" t="s">
        <v>155</v>
      </c>
      <c r="B14" s="10" t="s">
        <v>158</v>
      </c>
      <c r="C14" s="8">
        <v>25</v>
      </c>
      <c r="D14" s="8">
        <v>28</v>
      </c>
    </row>
    <row r="15" spans="1:4" ht="29.25" customHeight="1" x14ac:dyDescent="0.25">
      <c r="A15" s="45" t="s">
        <v>156</v>
      </c>
      <c r="B15" s="10" t="s">
        <v>159</v>
      </c>
      <c r="C15" s="8">
        <v>30</v>
      </c>
      <c r="D15" s="8">
        <v>33</v>
      </c>
    </row>
    <row r="17" spans="1:4" x14ac:dyDescent="0.25">
      <c r="A17" s="31" t="s">
        <v>36</v>
      </c>
      <c r="B17" s="32"/>
      <c r="C17" s="32"/>
      <c r="D17" s="32"/>
    </row>
    <row r="18" spans="1:4" ht="30" x14ac:dyDescent="0.25">
      <c r="A18" s="45" t="s">
        <v>160</v>
      </c>
      <c r="B18" s="9" t="s">
        <v>35</v>
      </c>
      <c r="C18" s="8">
        <v>335</v>
      </c>
      <c r="D18" s="8">
        <v>915</v>
      </c>
    </row>
    <row r="19" spans="1:4" x14ac:dyDescent="0.25">
      <c r="A19" s="45" t="s">
        <v>161</v>
      </c>
      <c r="B19" s="9" t="s">
        <v>157</v>
      </c>
      <c r="C19" s="8">
        <v>915</v>
      </c>
      <c r="D19" s="8">
        <v>290</v>
      </c>
    </row>
    <row r="21" spans="1:4" x14ac:dyDescent="0.25">
      <c r="A21" s="31" t="s">
        <v>37</v>
      </c>
      <c r="B21" s="32"/>
      <c r="C21" s="32"/>
      <c r="D21" s="32"/>
    </row>
    <row r="22" spans="1:4" ht="27.75" customHeight="1" x14ac:dyDescent="0.25">
      <c r="A22" s="45" t="s">
        <v>162</v>
      </c>
      <c r="B22" s="9" t="s">
        <v>35</v>
      </c>
      <c r="C22" s="8">
        <v>110</v>
      </c>
      <c r="D22" s="8">
        <v>405</v>
      </c>
    </row>
    <row r="23" spans="1:4" ht="15.75" customHeight="1" x14ac:dyDescent="0.25">
      <c r="A23" s="45" t="s">
        <v>163</v>
      </c>
      <c r="B23" s="9" t="s">
        <v>157</v>
      </c>
      <c r="C23" s="8">
        <v>420</v>
      </c>
      <c r="D23" s="8">
        <v>140</v>
      </c>
    </row>
    <row r="25" spans="1:4" x14ac:dyDescent="0.25">
      <c r="A25" s="31" t="s">
        <v>279</v>
      </c>
      <c r="B25" s="32"/>
      <c r="C25" s="32"/>
      <c r="D25" s="32"/>
    </row>
    <row r="26" spans="1:4" x14ac:dyDescent="0.25">
      <c r="A26" s="45" t="s">
        <v>164</v>
      </c>
      <c r="B26" s="1" t="s">
        <v>165</v>
      </c>
      <c r="C26" s="8">
        <v>12082</v>
      </c>
      <c r="D26" s="8">
        <v>10204</v>
      </c>
    </row>
    <row r="27" spans="1:4" x14ac:dyDescent="0.25">
      <c r="A27" s="40"/>
      <c r="B27" s="41"/>
      <c r="C27" s="13"/>
      <c r="D27" s="74"/>
    </row>
    <row r="28" spans="1:4" x14ac:dyDescent="0.25">
      <c r="A28" s="31" t="s">
        <v>138</v>
      </c>
      <c r="B28" s="32"/>
      <c r="C28" s="32"/>
      <c r="D28" s="32"/>
    </row>
    <row r="29" spans="1:4" x14ac:dyDescent="0.25">
      <c r="A29" s="45" t="s">
        <v>164</v>
      </c>
      <c r="B29" s="1" t="s">
        <v>165</v>
      </c>
      <c r="C29" s="8">
        <v>26504</v>
      </c>
      <c r="D29" s="8">
        <v>22004</v>
      </c>
    </row>
    <row r="30" spans="1:4" x14ac:dyDescent="0.25">
      <c r="A30" s="40"/>
      <c r="B30" s="41"/>
      <c r="C30" s="13"/>
      <c r="D30" s="74"/>
    </row>
    <row r="31" spans="1:4" x14ac:dyDescent="0.25">
      <c r="A31" s="38" t="s">
        <v>144</v>
      </c>
      <c r="B31" s="39"/>
      <c r="C31" s="37"/>
      <c r="D31" s="75"/>
    </row>
    <row r="32" spans="1:4" x14ac:dyDescent="0.25">
      <c r="A32" s="45" t="s">
        <v>164</v>
      </c>
      <c r="B32" s="1" t="s">
        <v>165</v>
      </c>
      <c r="C32" s="8">
        <v>8404</v>
      </c>
      <c r="D32" s="8">
        <v>7904</v>
      </c>
    </row>
    <row r="33" spans="1:4" x14ac:dyDescent="0.25">
      <c r="A33" s="40"/>
      <c r="B33" s="41"/>
      <c r="C33" s="13"/>
      <c r="D33" s="74"/>
    </row>
    <row r="34" spans="1:4" x14ac:dyDescent="0.25">
      <c r="A34" s="38" t="s">
        <v>147</v>
      </c>
      <c r="B34" s="39"/>
      <c r="C34" s="37"/>
      <c r="D34" s="75"/>
    </row>
    <row r="35" spans="1:4" x14ac:dyDescent="0.25">
      <c r="A35" s="45" t="s">
        <v>164</v>
      </c>
      <c r="B35" s="1" t="s">
        <v>165</v>
      </c>
      <c r="C35" s="8">
        <v>4904</v>
      </c>
      <c r="D35" s="8">
        <v>5254</v>
      </c>
    </row>
    <row r="36" spans="1:4" x14ac:dyDescent="0.25">
      <c r="A36" s="40"/>
      <c r="B36" s="41"/>
      <c r="C36" s="13"/>
      <c r="D36" s="74"/>
    </row>
    <row r="37" spans="1:4" x14ac:dyDescent="0.25">
      <c r="A37" s="38" t="s">
        <v>141</v>
      </c>
      <c r="B37" s="39"/>
      <c r="C37" s="37"/>
      <c r="D37" s="75"/>
    </row>
    <row r="38" spans="1:4" x14ac:dyDescent="0.25">
      <c r="A38" s="45" t="s">
        <v>164</v>
      </c>
      <c r="B38" s="1" t="s">
        <v>165</v>
      </c>
      <c r="C38" s="8">
        <v>3054</v>
      </c>
      <c r="D38" s="8">
        <v>2389</v>
      </c>
    </row>
    <row r="39" spans="1:4" x14ac:dyDescent="0.25">
      <c r="A39" s="61"/>
      <c r="B39" s="12"/>
      <c r="C39" s="13"/>
      <c r="D39" s="74"/>
    </row>
    <row r="40" spans="1:4" x14ac:dyDescent="0.25">
      <c r="A40" s="38" t="s">
        <v>307</v>
      </c>
      <c r="B40" s="39"/>
      <c r="C40" s="37"/>
      <c r="D40" s="75"/>
    </row>
    <row r="41" spans="1:4" x14ac:dyDescent="0.25">
      <c r="A41" s="45" t="s">
        <v>164</v>
      </c>
      <c r="B41" s="1" t="s">
        <v>165</v>
      </c>
      <c r="C41" s="8">
        <v>21716</v>
      </c>
      <c r="D41" s="8">
        <v>20920</v>
      </c>
    </row>
    <row r="42" spans="1:4" x14ac:dyDescent="0.25">
      <c r="A42" s="40"/>
      <c r="B42" s="41"/>
      <c r="C42" s="13"/>
      <c r="D42" s="13"/>
    </row>
    <row r="43" spans="1:4" x14ac:dyDescent="0.25">
      <c r="A43" s="31" t="s">
        <v>47</v>
      </c>
      <c r="B43" s="32"/>
      <c r="C43" s="32"/>
      <c r="D43" s="32"/>
    </row>
    <row r="44" spans="1:4" ht="24.75" customHeight="1" x14ac:dyDescent="0.25">
      <c r="A44" s="45" t="s">
        <v>168</v>
      </c>
      <c r="B44" s="46" t="s">
        <v>166</v>
      </c>
      <c r="C44" s="8">
        <v>16144</v>
      </c>
      <c r="D44" s="8">
        <v>14240</v>
      </c>
    </row>
    <row r="46" spans="1:4" x14ac:dyDescent="0.25">
      <c r="A46" s="31" t="s">
        <v>48</v>
      </c>
      <c r="B46" s="32"/>
      <c r="C46" s="32"/>
      <c r="D46" s="32"/>
    </row>
    <row r="47" spans="1:4" x14ac:dyDescent="0.25">
      <c r="A47" s="45" t="s">
        <v>167</v>
      </c>
      <c r="B47" s="1" t="s">
        <v>165</v>
      </c>
      <c r="C47" s="8">
        <v>992</v>
      </c>
      <c r="D47" s="8">
        <v>900</v>
      </c>
    </row>
    <row r="48" spans="1:4" ht="23.25" x14ac:dyDescent="0.25">
      <c r="A48" s="45" t="s">
        <v>169</v>
      </c>
      <c r="B48" s="46" t="s">
        <v>166</v>
      </c>
      <c r="C48" s="8">
        <v>9093</v>
      </c>
      <c r="D48" s="8">
        <v>8500</v>
      </c>
    </row>
    <row r="50" spans="1:4" x14ac:dyDescent="0.25">
      <c r="A50" s="31" t="s">
        <v>49</v>
      </c>
      <c r="B50" s="32"/>
      <c r="C50" s="32"/>
      <c r="D50" s="32"/>
    </row>
    <row r="51" spans="1:4" x14ac:dyDescent="0.25">
      <c r="A51" s="45" t="s">
        <v>167</v>
      </c>
      <c r="B51" s="1" t="s">
        <v>165</v>
      </c>
      <c r="C51" s="8">
        <v>560</v>
      </c>
      <c r="D51" s="8">
        <v>500</v>
      </c>
    </row>
    <row r="52" spans="1:4" ht="23.25" x14ac:dyDescent="0.25">
      <c r="A52" s="45" t="s">
        <v>169</v>
      </c>
      <c r="B52" s="46" t="s">
        <v>166</v>
      </c>
      <c r="C52" s="8">
        <v>2508</v>
      </c>
      <c r="D52" s="8">
        <v>1116</v>
      </c>
    </row>
    <row r="53" spans="1:4" x14ac:dyDescent="0.25">
      <c r="A53" s="61"/>
      <c r="B53" s="63"/>
      <c r="C53" s="13"/>
      <c r="D53" s="74"/>
    </row>
    <row r="54" spans="1:4" x14ac:dyDescent="0.25">
      <c r="A54" s="31" t="s">
        <v>292</v>
      </c>
      <c r="B54" s="32"/>
      <c r="C54" s="32"/>
      <c r="D54" s="32"/>
    </row>
    <row r="55" spans="1:4" ht="26.25" x14ac:dyDescent="0.25">
      <c r="A55" s="65" t="s">
        <v>333</v>
      </c>
      <c r="B55" s="51" t="s">
        <v>297</v>
      </c>
      <c r="C55" s="8">
        <v>3040</v>
      </c>
      <c r="D55" s="8">
        <v>1383</v>
      </c>
    </row>
    <row r="56" spans="1:4" x14ac:dyDescent="0.25">
      <c r="A56" s="61"/>
      <c r="B56" s="63"/>
      <c r="C56" s="13"/>
      <c r="D56" s="74"/>
    </row>
    <row r="57" spans="1:4" x14ac:dyDescent="0.25">
      <c r="A57" s="31" t="s">
        <v>293</v>
      </c>
      <c r="B57" s="32"/>
      <c r="C57" s="32"/>
      <c r="D57" s="32"/>
    </row>
    <row r="58" spans="1:4" ht="26.25" x14ac:dyDescent="0.25">
      <c r="A58" s="65" t="s">
        <v>333</v>
      </c>
      <c r="B58" s="51" t="s">
        <v>297</v>
      </c>
      <c r="C58" s="8">
        <v>122</v>
      </c>
      <c r="D58" s="8">
        <v>102</v>
      </c>
    </row>
    <row r="59" spans="1:4" x14ac:dyDescent="0.25">
      <c r="A59" s="62"/>
      <c r="B59" s="64"/>
      <c r="C59" s="13"/>
      <c r="D59" s="74"/>
    </row>
    <row r="60" spans="1:4" x14ac:dyDescent="0.25">
      <c r="A60" s="31" t="s">
        <v>321</v>
      </c>
      <c r="B60" s="32"/>
      <c r="C60" s="32"/>
      <c r="D60" s="32"/>
    </row>
    <row r="61" spans="1:4" x14ac:dyDescent="0.25">
      <c r="A61" s="45" t="s">
        <v>328</v>
      </c>
      <c r="B61" s="9" t="s">
        <v>322</v>
      </c>
      <c r="C61" s="8">
        <v>1120</v>
      </c>
      <c r="D61" s="8">
        <v>2276</v>
      </c>
    </row>
    <row r="62" spans="1:4" ht="30" x14ac:dyDescent="0.25">
      <c r="A62" s="45" t="s">
        <v>329</v>
      </c>
      <c r="B62" s="9" t="s">
        <v>323</v>
      </c>
      <c r="C62" s="8">
        <v>1800</v>
      </c>
      <c r="D62" s="8">
        <v>1263</v>
      </c>
    </row>
    <row r="63" spans="1:4" ht="30" x14ac:dyDescent="0.25">
      <c r="A63" s="45" t="s">
        <v>330</v>
      </c>
      <c r="B63" s="9" t="s">
        <v>323</v>
      </c>
      <c r="C63" s="8">
        <v>148</v>
      </c>
      <c r="D63" s="8">
        <v>10</v>
      </c>
    </row>
    <row r="64" spans="1:4" x14ac:dyDescent="0.25">
      <c r="A64" s="45" t="s">
        <v>331</v>
      </c>
      <c r="B64" s="10" t="s">
        <v>324</v>
      </c>
      <c r="C64" s="8">
        <v>5138</v>
      </c>
      <c r="D64" s="8">
        <v>2964</v>
      </c>
    </row>
    <row r="65" spans="1:4" ht="30" x14ac:dyDescent="0.25">
      <c r="A65" s="45" t="s">
        <v>332</v>
      </c>
      <c r="B65" s="10" t="s">
        <v>325</v>
      </c>
      <c r="C65" s="8">
        <v>4178</v>
      </c>
      <c r="D65" s="8">
        <v>2357</v>
      </c>
    </row>
    <row r="66" spans="1:4" x14ac:dyDescent="0.25">
      <c r="A66" s="62"/>
      <c r="B66" s="64"/>
      <c r="C66" s="13"/>
      <c r="D66" s="13"/>
    </row>
    <row r="67" spans="1:4" x14ac:dyDescent="0.25">
      <c r="A67" s="31" t="s">
        <v>326</v>
      </c>
      <c r="B67" s="32"/>
      <c r="C67" s="32"/>
      <c r="D67" s="32"/>
    </row>
    <row r="68" spans="1:4" x14ac:dyDescent="0.25">
      <c r="A68" s="45" t="s">
        <v>328</v>
      </c>
      <c r="B68" s="9" t="s">
        <v>322</v>
      </c>
      <c r="C68" s="8">
        <v>762</v>
      </c>
      <c r="D68" s="8">
        <v>650</v>
      </c>
    </row>
    <row r="69" spans="1:4" ht="30" x14ac:dyDescent="0.25">
      <c r="A69" s="45" t="s">
        <v>329</v>
      </c>
      <c r="B69" s="9" t="s">
        <v>323</v>
      </c>
      <c r="C69" s="8">
        <v>1840</v>
      </c>
      <c r="D69" s="8">
        <v>1087</v>
      </c>
    </row>
    <row r="70" spans="1:4" ht="30" x14ac:dyDescent="0.25">
      <c r="A70" s="45" t="s">
        <v>330</v>
      </c>
      <c r="B70" s="9" t="s">
        <v>323</v>
      </c>
      <c r="C70" s="8">
        <v>128</v>
      </c>
      <c r="D70" s="8">
        <v>13</v>
      </c>
    </row>
    <row r="71" spans="1:4" x14ac:dyDescent="0.25">
      <c r="A71" s="45" t="s">
        <v>331</v>
      </c>
      <c r="B71" s="10" t="s">
        <v>324</v>
      </c>
      <c r="C71" s="8">
        <v>4708</v>
      </c>
      <c r="D71" s="8">
        <v>2293</v>
      </c>
    </row>
    <row r="72" spans="1:4" ht="30" x14ac:dyDescent="0.25">
      <c r="A72" s="45" t="s">
        <v>342</v>
      </c>
      <c r="B72" s="10" t="s">
        <v>325</v>
      </c>
      <c r="C72" s="8">
        <v>3952</v>
      </c>
      <c r="D72" s="8">
        <v>2378</v>
      </c>
    </row>
    <row r="73" spans="1:4" x14ac:dyDescent="0.25">
      <c r="A73" s="62"/>
      <c r="B73" s="64"/>
      <c r="C73" s="13"/>
      <c r="D73" s="74"/>
    </row>
    <row r="74" spans="1:4" x14ac:dyDescent="0.25">
      <c r="A74" s="31" t="s">
        <v>327</v>
      </c>
      <c r="B74" s="32"/>
      <c r="C74" s="32"/>
      <c r="D74" s="32"/>
    </row>
    <row r="75" spans="1:4" x14ac:dyDescent="0.25">
      <c r="A75" s="45" t="s">
        <v>328</v>
      </c>
      <c r="B75" s="9" t="s">
        <v>322</v>
      </c>
      <c r="C75" s="8">
        <v>2900</v>
      </c>
      <c r="D75" s="8">
        <v>1385</v>
      </c>
    </row>
    <row r="76" spans="1:4" ht="30" x14ac:dyDescent="0.25">
      <c r="A76" s="45" t="s">
        <v>329</v>
      </c>
      <c r="B76" s="9" t="s">
        <v>323</v>
      </c>
      <c r="C76" s="8">
        <v>980</v>
      </c>
      <c r="D76" s="8">
        <v>219</v>
      </c>
    </row>
    <row r="77" spans="1:4" ht="30" x14ac:dyDescent="0.25">
      <c r="A77" s="45" t="s">
        <v>330</v>
      </c>
      <c r="B77" s="9" t="s">
        <v>323</v>
      </c>
      <c r="C77" s="8">
        <v>130</v>
      </c>
      <c r="D77" s="8">
        <v>5</v>
      </c>
    </row>
    <row r="78" spans="1:4" x14ac:dyDescent="0.25">
      <c r="A78" s="45" t="s">
        <v>331</v>
      </c>
      <c r="B78" s="10" t="s">
        <v>324</v>
      </c>
      <c r="C78" s="8">
        <v>3300</v>
      </c>
      <c r="D78" s="8">
        <v>2362</v>
      </c>
    </row>
    <row r="79" spans="1:4" ht="30" x14ac:dyDescent="0.25">
      <c r="A79" s="45" t="s">
        <v>343</v>
      </c>
      <c r="B79" s="10" t="s">
        <v>325</v>
      </c>
      <c r="C79" s="8">
        <v>2981</v>
      </c>
      <c r="D79" s="8">
        <v>1007</v>
      </c>
    </row>
    <row r="80" spans="1:4" x14ac:dyDescent="0.25">
      <c r="A80" s="62"/>
      <c r="B80" s="64"/>
      <c r="C80" s="13"/>
      <c r="D80" s="13"/>
    </row>
    <row r="81" spans="1:4" x14ac:dyDescent="0.25">
      <c r="A81" s="31" t="s">
        <v>341</v>
      </c>
      <c r="B81" s="32"/>
      <c r="C81" s="32"/>
      <c r="D81" s="32"/>
    </row>
    <row r="82" spans="1:4" x14ac:dyDescent="0.25">
      <c r="A82" s="45" t="s">
        <v>328</v>
      </c>
      <c r="B82" s="9" t="s">
        <v>322</v>
      </c>
      <c r="C82" s="8">
        <v>44</v>
      </c>
      <c r="D82" s="8">
        <v>0</v>
      </c>
    </row>
    <row r="83" spans="1:4" ht="30" x14ac:dyDescent="0.25">
      <c r="A83" s="45" t="s">
        <v>329</v>
      </c>
      <c r="B83" s="9" t="s">
        <v>323</v>
      </c>
      <c r="C83" s="8">
        <v>21</v>
      </c>
      <c r="D83" s="8">
        <v>0</v>
      </c>
    </row>
    <row r="84" spans="1:4" ht="30" x14ac:dyDescent="0.25">
      <c r="A84" s="45" t="s">
        <v>330</v>
      </c>
      <c r="B84" s="9" t="s">
        <v>323</v>
      </c>
      <c r="C84" s="8">
        <v>11</v>
      </c>
      <c r="D84" s="8">
        <v>0</v>
      </c>
    </row>
    <row r="85" spans="1:4" x14ac:dyDescent="0.25">
      <c r="A85" s="45" t="s">
        <v>331</v>
      </c>
      <c r="B85" s="10" t="s">
        <v>324</v>
      </c>
      <c r="C85" s="8">
        <v>45</v>
      </c>
      <c r="D85" s="8">
        <v>0</v>
      </c>
    </row>
    <row r="86" spans="1:4" ht="30" x14ac:dyDescent="0.25">
      <c r="A86" s="45" t="s">
        <v>344</v>
      </c>
      <c r="B86" s="10" t="s">
        <v>325</v>
      </c>
      <c r="C86" s="8">
        <v>45</v>
      </c>
      <c r="D86" s="8">
        <v>0</v>
      </c>
    </row>
    <row r="87" spans="1:4" x14ac:dyDescent="0.25">
      <c r="A87" s="40"/>
      <c r="B87" s="41"/>
      <c r="C87" s="13"/>
      <c r="D87" s="13"/>
    </row>
    <row r="88" spans="1:4" x14ac:dyDescent="0.25">
      <c r="A88" s="33" t="s">
        <v>5</v>
      </c>
    </row>
    <row r="89" spans="1:4" x14ac:dyDescent="0.25">
      <c r="A89" s="31" t="s">
        <v>42</v>
      </c>
      <c r="B89" s="32"/>
      <c r="C89" s="32"/>
      <c r="D89" s="32"/>
    </row>
    <row r="90" spans="1:4" ht="39" customHeight="1" x14ac:dyDescent="0.25">
      <c r="A90" s="44" t="s">
        <v>170</v>
      </c>
      <c r="B90" s="47" t="s">
        <v>172</v>
      </c>
      <c r="C90" s="8">
        <v>7653</v>
      </c>
      <c r="D90" s="8">
        <v>8853</v>
      </c>
    </row>
    <row r="91" spans="1:4" ht="30.75" customHeight="1" x14ac:dyDescent="0.25">
      <c r="A91" s="44" t="s">
        <v>171</v>
      </c>
      <c r="B91" s="46" t="s">
        <v>173</v>
      </c>
      <c r="C91" s="8">
        <v>140</v>
      </c>
      <c r="D91" s="8">
        <v>190</v>
      </c>
    </row>
    <row r="93" spans="1:4" x14ac:dyDescent="0.25">
      <c r="A93" s="31" t="s">
        <v>43</v>
      </c>
      <c r="B93" s="32"/>
      <c r="C93" s="32"/>
      <c r="D93" s="32"/>
    </row>
    <row r="94" spans="1:4" x14ac:dyDescent="0.25">
      <c r="A94" s="45" t="s">
        <v>175</v>
      </c>
      <c r="B94" s="46" t="s">
        <v>174</v>
      </c>
      <c r="C94" s="8">
        <v>2782</v>
      </c>
      <c r="D94" s="8">
        <v>6</v>
      </c>
    </row>
    <row r="95" spans="1:4" ht="30" customHeight="1" x14ac:dyDescent="0.25">
      <c r="A95" s="44" t="s">
        <v>176</v>
      </c>
      <c r="B95" s="46" t="s">
        <v>6</v>
      </c>
      <c r="C95" s="8">
        <v>4</v>
      </c>
      <c r="D95" s="8">
        <v>4</v>
      </c>
    </row>
    <row r="96" spans="1:4" ht="29.25" customHeight="1" x14ac:dyDescent="0.25">
      <c r="A96" s="44" t="s">
        <v>177</v>
      </c>
      <c r="B96" s="46" t="s">
        <v>179</v>
      </c>
      <c r="C96" s="8">
        <v>172</v>
      </c>
      <c r="D96" s="8">
        <v>45</v>
      </c>
    </row>
    <row r="97" spans="1:4" ht="31.5" customHeight="1" x14ac:dyDescent="0.25">
      <c r="A97" s="44" t="s">
        <v>178</v>
      </c>
      <c r="B97" s="46" t="s">
        <v>180</v>
      </c>
      <c r="C97" s="8">
        <v>38</v>
      </c>
      <c r="D97" s="8">
        <v>45</v>
      </c>
    </row>
    <row r="99" spans="1:4" x14ac:dyDescent="0.25">
      <c r="A99" s="31" t="s">
        <v>44</v>
      </c>
      <c r="B99" s="32"/>
      <c r="C99" s="32"/>
      <c r="D99" s="32"/>
    </row>
    <row r="100" spans="1:4" ht="18.75" customHeight="1" x14ac:dyDescent="0.25">
      <c r="A100" s="45" t="s">
        <v>183</v>
      </c>
      <c r="B100" s="46" t="s">
        <v>181</v>
      </c>
      <c r="C100" s="8">
        <v>20000</v>
      </c>
      <c r="D100" s="8">
        <v>16000</v>
      </c>
    </row>
    <row r="101" spans="1:4" ht="18.75" customHeight="1" x14ac:dyDescent="0.25">
      <c r="A101" s="61"/>
      <c r="B101" s="63"/>
      <c r="C101" s="13"/>
      <c r="D101" s="74"/>
    </row>
    <row r="102" spans="1:4" ht="18.75" customHeight="1" x14ac:dyDescent="0.25">
      <c r="A102" s="31" t="s">
        <v>299</v>
      </c>
      <c r="B102" s="32"/>
      <c r="C102" s="32"/>
      <c r="D102" s="32"/>
    </row>
    <row r="103" spans="1:4" ht="18.75" customHeight="1" x14ac:dyDescent="0.25">
      <c r="A103" s="45" t="s">
        <v>186</v>
      </c>
      <c r="B103" s="51" t="s">
        <v>165</v>
      </c>
      <c r="C103" s="8">
        <v>48000</v>
      </c>
      <c r="D103" s="8">
        <v>227000</v>
      </c>
    </row>
    <row r="104" spans="1:4" ht="18.75" customHeight="1" x14ac:dyDescent="0.25">
      <c r="A104" s="45" t="s">
        <v>187</v>
      </c>
      <c r="B104" s="51" t="s">
        <v>182</v>
      </c>
      <c r="C104" s="8">
        <v>37720</v>
      </c>
      <c r="D104" s="8">
        <v>41960</v>
      </c>
    </row>
    <row r="105" spans="1:4" ht="18.75" customHeight="1" x14ac:dyDescent="0.25"/>
    <row r="106" spans="1:4" ht="18.75" customHeight="1" x14ac:dyDescent="0.25">
      <c r="A106" s="31" t="s">
        <v>298</v>
      </c>
      <c r="B106" s="32"/>
      <c r="C106" s="32"/>
      <c r="D106" s="32"/>
    </row>
    <row r="107" spans="1:4" ht="18.75" customHeight="1" x14ac:dyDescent="0.25">
      <c r="A107" s="45" t="s">
        <v>240</v>
      </c>
      <c r="B107" s="51" t="s">
        <v>182</v>
      </c>
      <c r="C107" s="8">
        <v>122000</v>
      </c>
      <c r="D107" s="8">
        <v>92000</v>
      </c>
    </row>
    <row r="108" spans="1:4" ht="18.75" customHeight="1" x14ac:dyDescent="0.25">
      <c r="A108" s="45" t="s">
        <v>185</v>
      </c>
      <c r="B108" s="51" t="s">
        <v>165</v>
      </c>
      <c r="C108" s="8">
        <v>61920</v>
      </c>
      <c r="D108" s="8">
        <v>49600</v>
      </c>
    </row>
    <row r="109" spans="1:4" ht="18.75" customHeight="1" x14ac:dyDescent="0.25">
      <c r="A109" s="61"/>
      <c r="B109" s="63"/>
      <c r="C109" s="13"/>
      <c r="D109" s="74"/>
    </row>
    <row r="110" spans="1:4" x14ac:dyDescent="0.25">
      <c r="A110" s="31" t="s">
        <v>136</v>
      </c>
      <c r="B110" s="32"/>
      <c r="C110" s="32"/>
      <c r="D110" s="32"/>
    </row>
    <row r="111" spans="1:4" ht="18" customHeight="1" x14ac:dyDescent="0.25">
      <c r="A111" s="45" t="s">
        <v>186</v>
      </c>
      <c r="B111" s="48" t="s">
        <v>165</v>
      </c>
      <c r="C111" s="8">
        <v>102000</v>
      </c>
      <c r="D111" s="8">
        <v>113200</v>
      </c>
    </row>
    <row r="112" spans="1:4" ht="18.75" customHeight="1" x14ac:dyDescent="0.25">
      <c r="A112" s="45" t="s">
        <v>187</v>
      </c>
      <c r="B112" s="46" t="s">
        <v>182</v>
      </c>
      <c r="C112" s="8">
        <v>24160</v>
      </c>
      <c r="D112" s="8">
        <v>27600</v>
      </c>
    </row>
    <row r="114" spans="1:4" x14ac:dyDescent="0.25">
      <c r="A114" s="31" t="s">
        <v>137</v>
      </c>
      <c r="B114" s="32"/>
      <c r="C114" s="32"/>
      <c r="D114" s="32"/>
    </row>
    <row r="115" spans="1:4" ht="18.75" customHeight="1" x14ac:dyDescent="0.25">
      <c r="A115" s="45" t="s">
        <v>185</v>
      </c>
      <c r="B115" s="46" t="s">
        <v>165</v>
      </c>
      <c r="C115" s="8">
        <v>97200</v>
      </c>
      <c r="D115" s="8">
        <v>149000</v>
      </c>
    </row>
    <row r="116" spans="1:4" ht="18.75" customHeight="1" x14ac:dyDescent="0.25">
      <c r="A116" s="45" t="s">
        <v>184</v>
      </c>
      <c r="B116" s="46" t="s">
        <v>182</v>
      </c>
      <c r="C116" s="8">
        <v>80800</v>
      </c>
      <c r="D116" s="8">
        <v>111150</v>
      </c>
    </row>
    <row r="118" spans="1:4" x14ac:dyDescent="0.25">
      <c r="A118" s="31" t="s">
        <v>142</v>
      </c>
      <c r="B118" s="32"/>
      <c r="C118" s="32"/>
      <c r="D118" s="32"/>
    </row>
    <row r="119" spans="1:4" x14ac:dyDescent="0.25">
      <c r="A119" s="45" t="s">
        <v>186</v>
      </c>
      <c r="B119" s="46" t="s">
        <v>165</v>
      </c>
      <c r="C119" s="8">
        <v>92196</v>
      </c>
      <c r="D119" s="8">
        <v>78600</v>
      </c>
    </row>
    <row r="120" spans="1:4" x14ac:dyDescent="0.25">
      <c r="A120" s="45" t="s">
        <v>306</v>
      </c>
      <c r="B120" s="46" t="s">
        <v>182</v>
      </c>
      <c r="C120" s="8">
        <v>40912</v>
      </c>
      <c r="D120" s="8">
        <v>38260</v>
      </c>
    </row>
    <row r="121" spans="1:4" x14ac:dyDescent="0.25">
      <c r="A121" s="11"/>
      <c r="B121" s="12"/>
      <c r="C121" s="13"/>
      <c r="D121" s="74"/>
    </row>
    <row r="122" spans="1:4" x14ac:dyDescent="0.25">
      <c r="A122" s="38" t="s">
        <v>143</v>
      </c>
      <c r="B122" s="39"/>
      <c r="C122" s="37"/>
      <c r="D122" s="75"/>
    </row>
    <row r="123" spans="1:4" x14ac:dyDescent="0.25">
      <c r="A123" s="45" t="s">
        <v>184</v>
      </c>
      <c r="B123" s="46" t="s">
        <v>182</v>
      </c>
      <c r="C123" s="8">
        <v>16484</v>
      </c>
      <c r="D123" s="8">
        <v>12004</v>
      </c>
    </row>
    <row r="124" spans="1:4" x14ac:dyDescent="0.25">
      <c r="A124" s="45" t="s">
        <v>185</v>
      </c>
      <c r="B124" s="46" t="s">
        <v>165</v>
      </c>
      <c r="C124" s="8">
        <v>36232</v>
      </c>
      <c r="D124" s="8">
        <v>11280</v>
      </c>
    </row>
    <row r="125" spans="1:4" x14ac:dyDescent="0.25">
      <c r="A125" s="11"/>
      <c r="B125" s="12"/>
      <c r="C125" s="13"/>
      <c r="D125" s="74"/>
    </row>
    <row r="126" spans="1:4" x14ac:dyDescent="0.25">
      <c r="A126" s="31" t="s">
        <v>334</v>
      </c>
      <c r="B126" s="32"/>
      <c r="C126" s="32"/>
      <c r="D126" s="32"/>
    </row>
    <row r="127" spans="1:4" ht="27" customHeight="1" x14ac:dyDescent="0.25">
      <c r="A127" s="45" t="s">
        <v>188</v>
      </c>
      <c r="B127" s="46" t="s">
        <v>189</v>
      </c>
      <c r="C127" s="8">
        <v>5120</v>
      </c>
      <c r="D127" s="8">
        <v>2468</v>
      </c>
    </row>
    <row r="129" spans="1:4" x14ac:dyDescent="0.25">
      <c r="A129" s="31" t="s">
        <v>145</v>
      </c>
      <c r="B129" s="32"/>
      <c r="C129" s="32"/>
      <c r="D129" s="32"/>
    </row>
    <row r="130" spans="1:4" x14ac:dyDescent="0.25">
      <c r="A130" s="45" t="s">
        <v>186</v>
      </c>
      <c r="B130" s="46" t="s">
        <v>165</v>
      </c>
      <c r="C130" s="8">
        <v>17500</v>
      </c>
      <c r="D130" s="8">
        <v>10400</v>
      </c>
    </row>
    <row r="131" spans="1:4" x14ac:dyDescent="0.25">
      <c r="A131" s="45" t="s">
        <v>187</v>
      </c>
      <c r="B131" s="46" t="s">
        <v>182</v>
      </c>
      <c r="C131" s="8">
        <v>5500</v>
      </c>
      <c r="D131" s="8">
        <v>3036</v>
      </c>
    </row>
    <row r="132" spans="1:4" x14ac:dyDescent="0.25">
      <c r="A132" s="11"/>
      <c r="B132" s="12"/>
      <c r="C132" s="13"/>
      <c r="D132" s="74"/>
    </row>
    <row r="133" spans="1:4" x14ac:dyDescent="0.25">
      <c r="A133" s="38" t="s">
        <v>146</v>
      </c>
      <c r="B133" s="39"/>
      <c r="C133" s="37"/>
      <c r="D133" s="75"/>
    </row>
    <row r="134" spans="1:4" ht="18" customHeight="1" x14ac:dyDescent="0.25">
      <c r="A134" s="45" t="s">
        <v>184</v>
      </c>
      <c r="B134" s="46" t="s">
        <v>182</v>
      </c>
      <c r="C134" s="8">
        <v>100</v>
      </c>
      <c r="D134" s="8">
        <v>63</v>
      </c>
    </row>
    <row r="135" spans="1:4" ht="18" customHeight="1" x14ac:dyDescent="0.25">
      <c r="A135" s="45" t="s">
        <v>185</v>
      </c>
      <c r="B135" s="46" t="s">
        <v>165</v>
      </c>
      <c r="C135" s="8">
        <v>3810</v>
      </c>
      <c r="D135" s="8">
        <v>7890</v>
      </c>
    </row>
    <row r="136" spans="1:4" x14ac:dyDescent="0.25">
      <c r="A136" s="11"/>
      <c r="B136" s="12"/>
      <c r="C136" s="13"/>
      <c r="D136" s="74"/>
    </row>
    <row r="137" spans="1:4" x14ac:dyDescent="0.25">
      <c r="A137" s="31" t="s">
        <v>139</v>
      </c>
      <c r="B137" s="32"/>
      <c r="C137" s="32"/>
      <c r="D137" s="32"/>
    </row>
    <row r="138" spans="1:4" x14ac:dyDescent="0.25">
      <c r="A138" s="45" t="s">
        <v>186</v>
      </c>
      <c r="B138" s="46" t="s">
        <v>165</v>
      </c>
      <c r="C138" s="8">
        <v>14565</v>
      </c>
      <c r="D138" s="8">
        <v>15680</v>
      </c>
    </row>
    <row r="139" spans="1:4" x14ac:dyDescent="0.25">
      <c r="A139" s="45" t="s">
        <v>187</v>
      </c>
      <c r="B139" s="46" t="s">
        <v>182</v>
      </c>
      <c r="C139" s="8">
        <v>4778</v>
      </c>
      <c r="D139" s="8">
        <v>4175</v>
      </c>
    </row>
    <row r="140" spans="1:4" x14ac:dyDescent="0.25">
      <c r="A140" s="11"/>
      <c r="B140" s="12"/>
      <c r="C140" s="13"/>
      <c r="D140" s="13"/>
    </row>
    <row r="141" spans="1:4" x14ac:dyDescent="0.25">
      <c r="A141" s="38" t="s">
        <v>140</v>
      </c>
      <c r="B141" s="39"/>
      <c r="C141" s="37"/>
      <c r="D141" s="37"/>
    </row>
    <row r="142" spans="1:4" x14ac:dyDescent="0.25">
      <c r="A142" s="45" t="s">
        <v>184</v>
      </c>
      <c r="B142" s="46" t="s">
        <v>182</v>
      </c>
      <c r="C142" s="8">
        <v>4132</v>
      </c>
      <c r="D142" s="8">
        <v>4412</v>
      </c>
    </row>
    <row r="143" spans="1:4" x14ac:dyDescent="0.25">
      <c r="A143" s="45" t="s">
        <v>185</v>
      </c>
      <c r="B143" s="46" t="s">
        <v>165</v>
      </c>
      <c r="C143" s="8">
        <v>12500</v>
      </c>
      <c r="D143" s="8">
        <v>12207</v>
      </c>
    </row>
    <row r="144" spans="1:4" x14ac:dyDescent="0.25">
      <c r="A144" s="11"/>
      <c r="B144" s="12"/>
      <c r="C144" s="13"/>
      <c r="D144" s="74"/>
    </row>
    <row r="145" spans="1:4" x14ac:dyDescent="0.25">
      <c r="A145" s="31" t="s">
        <v>45</v>
      </c>
      <c r="B145" s="32"/>
      <c r="C145" s="32"/>
      <c r="D145" s="32"/>
    </row>
    <row r="146" spans="1:4" ht="30" customHeight="1" x14ac:dyDescent="0.25">
      <c r="A146" s="45" t="s">
        <v>190</v>
      </c>
      <c r="B146" s="46" t="s">
        <v>189</v>
      </c>
      <c r="C146" s="8">
        <v>16768</v>
      </c>
      <c r="D146" s="8">
        <v>17248</v>
      </c>
    </row>
    <row r="148" spans="1:4" x14ac:dyDescent="0.25">
      <c r="A148" s="31" t="s">
        <v>46</v>
      </c>
      <c r="B148" s="32"/>
      <c r="C148" s="32"/>
      <c r="D148" s="32"/>
    </row>
    <row r="149" spans="1:4" ht="23.25" x14ac:dyDescent="0.25">
      <c r="A149" s="45" t="s">
        <v>190</v>
      </c>
      <c r="B149" s="46" t="s">
        <v>189</v>
      </c>
      <c r="C149" s="8">
        <v>19324</v>
      </c>
      <c r="D149" s="8">
        <v>17442</v>
      </c>
    </row>
    <row r="151" spans="1:4" x14ac:dyDescent="0.25">
      <c r="A151" s="31" t="s">
        <v>335</v>
      </c>
      <c r="B151" s="32"/>
      <c r="C151" s="32"/>
      <c r="D151" s="32"/>
    </row>
    <row r="152" spans="1:4" ht="23.25" x14ac:dyDescent="0.25">
      <c r="A152" s="45" t="s">
        <v>190</v>
      </c>
      <c r="B152" s="46" t="s">
        <v>189</v>
      </c>
      <c r="C152" s="8">
        <v>7128</v>
      </c>
      <c r="D152" s="8">
        <v>6336</v>
      </c>
    </row>
    <row r="154" spans="1:4" x14ac:dyDescent="0.25">
      <c r="A154" s="31" t="s">
        <v>50</v>
      </c>
      <c r="B154" s="32"/>
      <c r="C154" s="32"/>
      <c r="D154" s="32"/>
    </row>
    <row r="155" spans="1:4" ht="45.75" x14ac:dyDescent="0.25">
      <c r="A155" s="44" t="s">
        <v>192</v>
      </c>
      <c r="B155" s="46" t="s">
        <v>191</v>
      </c>
      <c r="C155" s="8">
        <v>26</v>
      </c>
      <c r="D155" s="8">
        <v>30</v>
      </c>
    </row>
    <row r="157" spans="1:4" x14ac:dyDescent="0.25">
      <c r="A157" s="31" t="s">
        <v>51</v>
      </c>
      <c r="B157" s="32"/>
      <c r="C157" s="32"/>
      <c r="D157" s="32"/>
    </row>
    <row r="158" spans="1:4" ht="34.5" x14ac:dyDescent="0.25">
      <c r="A158" s="45" t="s">
        <v>195</v>
      </c>
      <c r="B158" s="46" t="s">
        <v>193</v>
      </c>
      <c r="C158" s="8">
        <v>2584</v>
      </c>
      <c r="D158" s="8">
        <v>2167</v>
      </c>
    </row>
    <row r="159" spans="1:4" ht="26.25" x14ac:dyDescent="0.25">
      <c r="A159" s="44" t="s">
        <v>196</v>
      </c>
      <c r="B159" s="46" t="s">
        <v>194</v>
      </c>
      <c r="C159" s="8">
        <v>11776</v>
      </c>
      <c r="D159" s="8">
        <v>10730</v>
      </c>
    </row>
    <row r="161" spans="1:4" x14ac:dyDescent="0.25">
      <c r="A161" s="31" t="s">
        <v>52</v>
      </c>
      <c r="B161" s="32"/>
      <c r="C161" s="32"/>
      <c r="D161" s="32"/>
    </row>
    <row r="162" spans="1:4" ht="38.25" customHeight="1" x14ac:dyDescent="0.25">
      <c r="A162" s="45" t="s">
        <v>197</v>
      </c>
      <c r="B162" s="46" t="s">
        <v>193</v>
      </c>
      <c r="C162" s="8">
        <v>900</v>
      </c>
      <c r="D162" s="8">
        <v>1011</v>
      </c>
    </row>
    <row r="163" spans="1:4" ht="26.25" x14ac:dyDescent="0.25">
      <c r="A163" s="44" t="s">
        <v>198</v>
      </c>
      <c r="B163" s="46" t="s">
        <v>194</v>
      </c>
      <c r="C163" s="8">
        <v>6766</v>
      </c>
      <c r="D163" s="8">
        <v>4450</v>
      </c>
    </row>
    <row r="165" spans="1:4" x14ac:dyDescent="0.25">
      <c r="A165" s="31" t="s">
        <v>53</v>
      </c>
      <c r="B165" s="32"/>
      <c r="C165" s="32"/>
      <c r="D165" s="32"/>
    </row>
    <row r="166" spans="1:4" ht="26.25" x14ac:dyDescent="0.25">
      <c r="A166" s="44" t="s">
        <v>336</v>
      </c>
      <c r="B166" s="46" t="s">
        <v>199</v>
      </c>
      <c r="C166" s="8">
        <v>6</v>
      </c>
      <c r="D166" s="8">
        <v>6</v>
      </c>
    </row>
    <row r="167" spans="1:4" ht="26.25" x14ac:dyDescent="0.25">
      <c r="A167" s="44" t="s">
        <v>337</v>
      </c>
      <c r="B167" s="46" t="s">
        <v>200</v>
      </c>
      <c r="C167" s="8">
        <v>4046</v>
      </c>
      <c r="D167" s="8">
        <v>4131</v>
      </c>
    </row>
    <row r="169" spans="1:4" ht="18" customHeight="1" x14ac:dyDescent="0.25">
      <c r="A169" s="31" t="s">
        <v>206</v>
      </c>
      <c r="B169" s="21"/>
      <c r="C169" s="32"/>
      <c r="D169" s="32"/>
    </row>
    <row r="170" spans="1:4" ht="34.5" x14ac:dyDescent="0.25">
      <c r="A170" s="44" t="s">
        <v>286</v>
      </c>
      <c r="B170" s="46" t="s">
        <v>193</v>
      </c>
      <c r="C170" s="8">
        <v>3444</v>
      </c>
      <c r="D170" s="8">
        <v>2900</v>
      </c>
    </row>
    <row r="171" spans="1:4" ht="39" x14ac:dyDescent="0.25">
      <c r="A171" s="44" t="s">
        <v>287</v>
      </c>
      <c r="B171" s="46" t="s">
        <v>201</v>
      </c>
      <c r="C171" s="8">
        <v>24</v>
      </c>
      <c r="D171" s="8">
        <v>36</v>
      </c>
    </row>
    <row r="172" spans="1:4" ht="26.25" x14ac:dyDescent="0.25">
      <c r="A172" s="44" t="s">
        <v>204</v>
      </c>
      <c r="B172" s="46" t="s">
        <v>194</v>
      </c>
      <c r="C172" s="8">
        <v>5371</v>
      </c>
      <c r="D172" s="8">
        <v>5058</v>
      </c>
    </row>
    <row r="173" spans="1:4" ht="34.5" x14ac:dyDescent="0.25">
      <c r="A173" s="44" t="s">
        <v>205</v>
      </c>
      <c r="B173" s="46" t="s">
        <v>203</v>
      </c>
      <c r="C173" s="8">
        <v>566</v>
      </c>
      <c r="D173" s="8">
        <v>503</v>
      </c>
    </row>
    <row r="174" spans="1:4" ht="26.25" x14ac:dyDescent="0.25">
      <c r="A174" s="44" t="s">
        <v>288</v>
      </c>
      <c r="B174" s="46" t="s">
        <v>202</v>
      </c>
      <c r="C174" s="8">
        <v>19100</v>
      </c>
      <c r="D174" s="8">
        <v>18850</v>
      </c>
    </row>
    <row r="175" spans="1:4" x14ac:dyDescent="0.25">
      <c r="A175" s="62"/>
      <c r="B175" s="63"/>
      <c r="C175" s="13"/>
      <c r="D175" s="13"/>
    </row>
    <row r="177" spans="1:5" x14ac:dyDescent="0.25">
      <c r="A177" s="72" t="s">
        <v>54</v>
      </c>
      <c r="B177" s="72"/>
      <c r="C177" s="32"/>
      <c r="D177" s="32"/>
    </row>
    <row r="178" spans="1:5" x14ac:dyDescent="0.25">
      <c r="A178" s="45" t="s">
        <v>207</v>
      </c>
      <c r="B178" s="46" t="s">
        <v>182</v>
      </c>
      <c r="C178" s="8">
        <v>1714</v>
      </c>
      <c r="D178" s="8">
        <v>1697</v>
      </c>
    </row>
    <row r="179" spans="1:5" x14ac:dyDescent="0.25">
      <c r="A179" s="11"/>
      <c r="B179" s="12"/>
      <c r="C179" s="13"/>
      <c r="D179" s="13"/>
    </row>
    <row r="180" spans="1:5" ht="15" customHeight="1" x14ac:dyDescent="0.25">
      <c r="A180" s="11"/>
      <c r="B180" s="12"/>
      <c r="C180" s="13"/>
      <c r="D180" s="13"/>
    </row>
    <row r="181" spans="1:5" ht="15" customHeight="1" x14ac:dyDescent="0.25">
      <c r="A181" s="32" t="s">
        <v>149</v>
      </c>
      <c r="B181" s="32"/>
      <c r="C181" s="32"/>
      <c r="D181" s="32"/>
    </row>
    <row r="182" spans="1:5" ht="29.25" customHeight="1" x14ac:dyDescent="0.25">
      <c r="A182" s="50" t="s">
        <v>208</v>
      </c>
      <c r="B182" s="46" t="s">
        <v>182</v>
      </c>
      <c r="C182" s="8">
        <v>32532</v>
      </c>
      <c r="D182" s="8">
        <v>30822</v>
      </c>
    </row>
    <row r="184" spans="1:5" x14ac:dyDescent="0.25">
      <c r="A184" s="31" t="s">
        <v>55</v>
      </c>
      <c r="B184" s="32"/>
      <c r="C184" s="32"/>
      <c r="D184" s="32"/>
    </row>
    <row r="185" spans="1:5" ht="26.25" x14ac:dyDescent="0.25">
      <c r="A185" s="44" t="s">
        <v>289</v>
      </c>
      <c r="B185" s="47" t="s">
        <v>213</v>
      </c>
      <c r="C185" s="8">
        <v>1324</v>
      </c>
      <c r="D185" s="8">
        <v>1381</v>
      </c>
    </row>
    <row r="186" spans="1:5" ht="34.5" x14ac:dyDescent="0.25">
      <c r="A186" s="45" t="s">
        <v>215</v>
      </c>
      <c r="B186" s="47" t="s">
        <v>210</v>
      </c>
      <c r="C186" s="8">
        <v>1392</v>
      </c>
      <c r="D186" s="8">
        <v>1103</v>
      </c>
    </row>
    <row r="187" spans="1:5" ht="26.25" x14ac:dyDescent="0.25">
      <c r="A187" s="44" t="s">
        <v>216</v>
      </c>
      <c r="B187" s="51" t="s">
        <v>211</v>
      </c>
      <c r="C187" s="8">
        <v>40</v>
      </c>
      <c r="D187" s="8">
        <v>33</v>
      </c>
    </row>
    <row r="188" spans="1:5" x14ac:dyDescent="0.25">
      <c r="A188" s="45" t="s">
        <v>290</v>
      </c>
      <c r="B188" s="51" t="s">
        <v>209</v>
      </c>
      <c r="C188" s="8">
        <v>8</v>
      </c>
      <c r="D188" s="8">
        <v>8</v>
      </c>
    </row>
    <row r="189" spans="1:5" ht="26.25" x14ac:dyDescent="0.25">
      <c r="A189" s="44" t="s">
        <v>338</v>
      </c>
      <c r="B189" s="51" t="s">
        <v>212</v>
      </c>
      <c r="C189" s="8">
        <v>112</v>
      </c>
      <c r="D189" s="8">
        <v>97</v>
      </c>
    </row>
    <row r="190" spans="1:5" ht="26.25" x14ac:dyDescent="0.25">
      <c r="A190" s="44" t="s">
        <v>339</v>
      </c>
      <c r="B190" s="51" t="s">
        <v>212</v>
      </c>
      <c r="C190" s="8">
        <v>800</v>
      </c>
      <c r="D190" s="8">
        <v>660</v>
      </c>
    </row>
    <row r="191" spans="1:5" ht="26.25" x14ac:dyDescent="0.25">
      <c r="A191" s="44" t="s">
        <v>217</v>
      </c>
      <c r="B191" s="47" t="s">
        <v>214</v>
      </c>
      <c r="C191" s="27">
        <v>542</v>
      </c>
      <c r="D191" s="8">
        <v>516</v>
      </c>
      <c r="E191" s="29"/>
    </row>
    <row r="193" spans="1:4" x14ac:dyDescent="0.25">
      <c r="A193" s="31" t="s">
        <v>56</v>
      </c>
      <c r="B193" s="32"/>
      <c r="C193" s="32"/>
      <c r="D193" s="32"/>
    </row>
    <row r="194" spans="1:4" ht="26.25" x14ac:dyDescent="0.25">
      <c r="A194" s="44" t="s">
        <v>223</v>
      </c>
      <c r="B194" s="46" t="s">
        <v>218</v>
      </c>
      <c r="C194" s="8">
        <v>91062</v>
      </c>
      <c r="D194" s="8">
        <v>44006</v>
      </c>
    </row>
    <row r="195" spans="1:4" ht="26.25" x14ac:dyDescent="0.25">
      <c r="A195" s="44" t="s">
        <v>224</v>
      </c>
      <c r="B195" s="46" t="s">
        <v>6</v>
      </c>
      <c r="C195" s="8">
        <v>23152</v>
      </c>
      <c r="D195" s="8">
        <v>25656</v>
      </c>
    </row>
    <row r="197" spans="1:4" x14ac:dyDescent="0.25">
      <c r="A197" s="31" t="s">
        <v>57</v>
      </c>
      <c r="B197" s="32"/>
      <c r="C197" s="32"/>
      <c r="D197" s="32"/>
    </row>
    <row r="198" spans="1:4" ht="26.25" x14ac:dyDescent="0.25">
      <c r="A198" s="44" t="s">
        <v>225</v>
      </c>
      <c r="B198" s="46" t="s">
        <v>219</v>
      </c>
      <c r="C198" s="8">
        <v>200</v>
      </c>
      <c r="D198" s="8">
        <v>200</v>
      </c>
    </row>
    <row r="199" spans="1:4" x14ac:dyDescent="0.25">
      <c r="A199" s="45" t="s">
        <v>226</v>
      </c>
      <c r="B199" s="46" t="s">
        <v>220</v>
      </c>
      <c r="C199" s="8">
        <v>3727</v>
      </c>
      <c r="D199" s="8">
        <v>3848</v>
      </c>
    </row>
    <row r="201" spans="1:4" x14ac:dyDescent="0.25">
      <c r="A201" s="31" t="s">
        <v>58</v>
      </c>
      <c r="B201" s="32"/>
      <c r="C201" s="32"/>
      <c r="D201" s="32"/>
    </row>
    <row r="202" spans="1:4" ht="26.25" x14ac:dyDescent="0.25">
      <c r="A202" s="44" t="s">
        <v>227</v>
      </c>
      <c r="B202" s="46" t="s">
        <v>221</v>
      </c>
      <c r="C202" s="8">
        <v>25</v>
      </c>
      <c r="D202" s="8">
        <v>25</v>
      </c>
    </row>
    <row r="203" spans="1:4" ht="26.25" x14ac:dyDescent="0.25">
      <c r="A203" s="44" t="s">
        <v>228</v>
      </c>
      <c r="B203" s="46" t="s">
        <v>222</v>
      </c>
      <c r="C203" s="8">
        <v>697</v>
      </c>
      <c r="D203" s="8">
        <v>706</v>
      </c>
    </row>
    <row r="205" spans="1:4" x14ac:dyDescent="0.25">
      <c r="A205" s="31" t="s">
        <v>59</v>
      </c>
      <c r="B205" s="32"/>
      <c r="C205" s="32"/>
      <c r="D205" s="32"/>
    </row>
    <row r="206" spans="1:4" ht="39" x14ac:dyDescent="0.25">
      <c r="A206" s="44" t="s">
        <v>280</v>
      </c>
      <c r="B206" s="46" t="s">
        <v>229</v>
      </c>
      <c r="C206" s="8">
        <v>158</v>
      </c>
      <c r="D206" s="8">
        <v>151</v>
      </c>
    </row>
    <row r="208" spans="1:4" x14ac:dyDescent="0.25">
      <c r="A208" s="31" t="s">
        <v>60</v>
      </c>
      <c r="B208" s="32"/>
      <c r="C208" s="32"/>
      <c r="D208" s="32"/>
    </row>
    <row r="209" spans="1:4" ht="39" x14ac:dyDescent="0.25">
      <c r="A209" s="44" t="s">
        <v>230</v>
      </c>
      <c r="B209" s="46" t="s">
        <v>229</v>
      </c>
      <c r="C209" s="8">
        <v>116</v>
      </c>
      <c r="D209" s="8">
        <v>111</v>
      </c>
    </row>
    <row r="210" spans="1:4" x14ac:dyDescent="0.25">
      <c r="A210" s="53"/>
    </row>
    <row r="211" spans="1:4" x14ac:dyDescent="0.25">
      <c r="A211" s="52" t="s">
        <v>315</v>
      </c>
      <c r="B211" s="32"/>
      <c r="C211" s="32"/>
      <c r="D211" s="32"/>
    </row>
    <row r="212" spans="1:4" ht="18" customHeight="1" x14ac:dyDescent="0.25">
      <c r="A212" s="45" t="s">
        <v>232</v>
      </c>
      <c r="B212" s="51" t="s">
        <v>231</v>
      </c>
      <c r="C212" s="8">
        <v>385</v>
      </c>
      <c r="D212" s="8">
        <v>425</v>
      </c>
    </row>
    <row r="214" spans="1:4" x14ac:dyDescent="0.25">
      <c r="A214" s="31" t="s">
        <v>314</v>
      </c>
      <c r="B214" s="32"/>
      <c r="C214" s="32"/>
      <c r="D214" s="32"/>
    </row>
    <row r="215" spans="1:4" ht="18" customHeight="1" x14ac:dyDescent="0.25">
      <c r="A215" s="44" t="s">
        <v>236</v>
      </c>
      <c r="B215" s="46" t="s">
        <v>233</v>
      </c>
      <c r="C215" s="8">
        <v>8792</v>
      </c>
      <c r="D215" s="8">
        <v>10335</v>
      </c>
    </row>
    <row r="216" spans="1:4" x14ac:dyDescent="0.25">
      <c r="C216" s="14"/>
      <c r="D216" s="76"/>
    </row>
    <row r="217" spans="1:4" x14ac:dyDescent="0.25">
      <c r="A217" s="31" t="s">
        <v>311</v>
      </c>
      <c r="B217" s="32"/>
      <c r="C217" s="36"/>
      <c r="D217" s="36"/>
    </row>
    <row r="218" spans="1:4" x14ac:dyDescent="0.25">
      <c r="A218" s="45" t="s">
        <v>237</v>
      </c>
      <c r="B218" s="51" t="s">
        <v>233</v>
      </c>
      <c r="C218" s="8">
        <v>15215</v>
      </c>
      <c r="D218" s="8">
        <v>20721</v>
      </c>
    </row>
    <row r="220" spans="1:4" x14ac:dyDescent="0.25">
      <c r="A220" s="31" t="s">
        <v>312</v>
      </c>
      <c r="B220" s="32"/>
      <c r="C220" s="32"/>
      <c r="D220" s="32"/>
    </row>
    <row r="221" spans="1:4" x14ac:dyDescent="0.25">
      <c r="A221" s="45" t="s">
        <v>238</v>
      </c>
      <c r="B221" s="46" t="s">
        <v>165</v>
      </c>
      <c r="C221" s="8">
        <v>7930</v>
      </c>
      <c r="D221" s="8">
        <v>9161</v>
      </c>
    </row>
    <row r="223" spans="1:4" x14ac:dyDescent="0.25">
      <c r="A223" s="31" t="s">
        <v>313</v>
      </c>
      <c r="B223" s="32"/>
      <c r="C223" s="32"/>
      <c r="D223" s="32"/>
    </row>
    <row r="224" spans="1:4" x14ac:dyDescent="0.25">
      <c r="A224" s="45" t="s">
        <v>239</v>
      </c>
      <c r="B224" s="51" t="s">
        <v>233</v>
      </c>
      <c r="C224" s="8">
        <v>2230</v>
      </c>
      <c r="D224" s="8">
        <v>6088</v>
      </c>
    </row>
    <row r="225" spans="1:4" x14ac:dyDescent="0.25">
      <c r="A225" s="61"/>
      <c r="B225" s="64"/>
      <c r="C225" s="13"/>
      <c r="D225" s="74"/>
    </row>
    <row r="226" spans="1:4" x14ac:dyDescent="0.25">
      <c r="A226" s="31" t="s">
        <v>308</v>
      </c>
      <c r="B226" s="32"/>
      <c r="C226" s="36"/>
      <c r="D226" s="36"/>
    </row>
    <row r="227" spans="1:4" x14ac:dyDescent="0.25">
      <c r="A227" s="45" t="s">
        <v>237</v>
      </c>
      <c r="B227" s="51" t="s">
        <v>233</v>
      </c>
      <c r="C227" s="8">
        <v>9747</v>
      </c>
      <c r="D227" s="8">
        <v>9694</v>
      </c>
    </row>
    <row r="229" spans="1:4" x14ac:dyDescent="0.25">
      <c r="A229" s="31" t="s">
        <v>309</v>
      </c>
      <c r="B229" s="32"/>
      <c r="C229" s="32"/>
      <c r="D229" s="32"/>
    </row>
    <row r="230" spans="1:4" x14ac:dyDescent="0.25">
      <c r="A230" s="45" t="s">
        <v>238</v>
      </c>
      <c r="B230" s="46" t="s">
        <v>165</v>
      </c>
      <c r="C230" s="8">
        <v>12425</v>
      </c>
      <c r="D230" s="8">
        <v>11103</v>
      </c>
    </row>
    <row r="232" spans="1:4" x14ac:dyDescent="0.25">
      <c r="A232" s="31" t="s">
        <v>310</v>
      </c>
      <c r="B232" s="32"/>
      <c r="C232" s="32"/>
      <c r="D232" s="32"/>
    </row>
    <row r="233" spans="1:4" x14ac:dyDescent="0.25">
      <c r="A233" s="45" t="s">
        <v>239</v>
      </c>
      <c r="B233" s="51" t="s">
        <v>233</v>
      </c>
      <c r="C233" s="8">
        <v>6380</v>
      </c>
      <c r="D233" s="8">
        <v>4145</v>
      </c>
    </row>
    <row r="235" spans="1:4" x14ac:dyDescent="0.25">
      <c r="A235" s="31" t="s">
        <v>61</v>
      </c>
      <c r="B235" s="32"/>
      <c r="C235" s="32"/>
      <c r="D235" s="32"/>
    </row>
    <row r="236" spans="1:4" ht="18" customHeight="1" x14ac:dyDescent="0.25">
      <c r="A236" s="45" t="s">
        <v>234</v>
      </c>
      <c r="B236" s="46" t="s">
        <v>165</v>
      </c>
      <c r="C236" s="8">
        <v>1310</v>
      </c>
      <c r="D236" s="8">
        <v>1000</v>
      </c>
    </row>
    <row r="237" spans="1:4" ht="26.25" x14ac:dyDescent="0.25">
      <c r="A237" s="44" t="s">
        <v>235</v>
      </c>
      <c r="B237" s="46" t="s">
        <v>165</v>
      </c>
      <c r="C237" s="8">
        <v>4210</v>
      </c>
      <c r="D237" s="8">
        <v>3410</v>
      </c>
    </row>
    <row r="239" spans="1:4" x14ac:dyDescent="0.25">
      <c r="A239" s="31" t="s">
        <v>62</v>
      </c>
      <c r="B239" s="32"/>
      <c r="C239" s="32"/>
      <c r="D239" s="32"/>
    </row>
    <row r="240" spans="1:4" ht="18" customHeight="1" x14ac:dyDescent="0.25">
      <c r="A240" s="45" t="s">
        <v>241</v>
      </c>
      <c r="B240" s="46" t="s">
        <v>231</v>
      </c>
      <c r="C240" s="8">
        <v>10987</v>
      </c>
      <c r="D240" s="8">
        <v>10987</v>
      </c>
    </row>
    <row r="242" spans="1:4" x14ac:dyDescent="0.25">
      <c r="A242" s="31" t="s">
        <v>63</v>
      </c>
      <c r="B242" s="32"/>
      <c r="C242" s="32"/>
      <c r="D242" s="32"/>
    </row>
    <row r="243" spans="1:4" ht="23.25" x14ac:dyDescent="0.25">
      <c r="A243" s="45" t="s">
        <v>243</v>
      </c>
      <c r="B243" s="46" t="s">
        <v>242</v>
      </c>
      <c r="C243" s="8">
        <v>4290</v>
      </c>
      <c r="D243" s="8">
        <v>3359</v>
      </c>
    </row>
    <row r="245" spans="1:4" x14ac:dyDescent="0.25">
      <c r="A245" s="31" t="s">
        <v>64</v>
      </c>
      <c r="B245" s="32"/>
      <c r="C245" s="32"/>
      <c r="D245" s="32"/>
    </row>
    <row r="246" spans="1:4" ht="18" customHeight="1" x14ac:dyDescent="0.25">
      <c r="A246" s="45" t="s">
        <v>244</v>
      </c>
      <c r="B246" s="46" t="s">
        <v>233</v>
      </c>
      <c r="C246" s="8">
        <v>8750</v>
      </c>
      <c r="D246" s="8">
        <v>6240</v>
      </c>
    </row>
    <row r="248" spans="1:4" x14ac:dyDescent="0.25">
      <c r="A248" s="31" t="s">
        <v>65</v>
      </c>
      <c r="B248" s="32"/>
      <c r="C248" s="32"/>
      <c r="D248" s="32"/>
    </row>
    <row r="249" spans="1:4" ht="23.25" x14ac:dyDescent="0.25">
      <c r="A249" s="45" t="s">
        <v>245</v>
      </c>
      <c r="B249" s="46" t="s">
        <v>242</v>
      </c>
      <c r="C249" s="8">
        <v>2160</v>
      </c>
      <c r="D249" s="8">
        <v>1980</v>
      </c>
    </row>
    <row r="251" spans="1:4" x14ac:dyDescent="0.25">
      <c r="A251" s="31" t="s">
        <v>66</v>
      </c>
      <c r="B251" s="32"/>
      <c r="C251" s="32"/>
      <c r="D251" s="32"/>
    </row>
    <row r="252" spans="1:4" ht="23.25" x14ac:dyDescent="0.25">
      <c r="A252" s="45" t="s">
        <v>246</v>
      </c>
      <c r="B252" s="46" t="s">
        <v>242</v>
      </c>
      <c r="C252" s="8">
        <v>584</v>
      </c>
      <c r="D252" s="8">
        <v>589</v>
      </c>
    </row>
    <row r="254" spans="1:4" x14ac:dyDescent="0.25">
      <c r="A254" s="31" t="s">
        <v>67</v>
      </c>
      <c r="B254" s="32"/>
      <c r="C254" s="32"/>
      <c r="D254" s="32"/>
    </row>
    <row r="255" spans="1:4" ht="26.25" x14ac:dyDescent="0.25">
      <c r="A255" s="44" t="s">
        <v>247</v>
      </c>
      <c r="B255" s="54" t="s">
        <v>248</v>
      </c>
      <c r="C255" s="8">
        <v>599</v>
      </c>
      <c r="D255" s="8">
        <v>840</v>
      </c>
    </row>
    <row r="256" spans="1:4" x14ac:dyDescent="0.25">
      <c r="A256" s="45" t="s">
        <v>282</v>
      </c>
      <c r="B256" s="48" t="s">
        <v>248</v>
      </c>
      <c r="C256" s="8">
        <v>1515</v>
      </c>
      <c r="D256" s="8">
        <v>1560</v>
      </c>
    </row>
    <row r="257" spans="1:4" x14ac:dyDescent="0.25">
      <c r="A257" s="45" t="s">
        <v>283</v>
      </c>
      <c r="B257" s="48" t="s">
        <v>248</v>
      </c>
      <c r="C257" s="8">
        <v>917</v>
      </c>
      <c r="D257" s="8">
        <v>524</v>
      </c>
    </row>
    <row r="259" spans="1:4" x14ac:dyDescent="0.25">
      <c r="A259" s="31" t="s">
        <v>127</v>
      </c>
      <c r="B259" s="32"/>
      <c r="C259" s="32"/>
      <c r="D259" s="32"/>
    </row>
    <row r="260" spans="1:4" ht="39" x14ac:dyDescent="0.25">
      <c r="A260" s="44" t="s">
        <v>249</v>
      </c>
      <c r="B260" s="46" t="s">
        <v>284</v>
      </c>
      <c r="C260" s="8">
        <v>121</v>
      </c>
      <c r="D260" s="8">
        <v>96</v>
      </c>
    </row>
    <row r="262" spans="1:4" x14ac:dyDescent="0.25">
      <c r="A262" s="31" t="s">
        <v>126</v>
      </c>
      <c r="B262" s="32"/>
      <c r="C262" s="32"/>
      <c r="D262" s="32"/>
    </row>
    <row r="263" spans="1:4" x14ac:dyDescent="0.25">
      <c r="A263" s="45" t="s">
        <v>250</v>
      </c>
      <c r="B263" s="46" t="s">
        <v>6</v>
      </c>
      <c r="C263" s="8">
        <v>46</v>
      </c>
      <c r="D263" s="8">
        <v>58</v>
      </c>
    </row>
    <row r="264" spans="1:4" ht="26.25" x14ac:dyDescent="0.25">
      <c r="A264" s="44" t="s">
        <v>251</v>
      </c>
      <c r="B264" s="46" t="s">
        <v>6</v>
      </c>
      <c r="C264" s="8">
        <v>10</v>
      </c>
      <c r="D264" s="8">
        <v>20</v>
      </c>
    </row>
    <row r="265" spans="1:4" x14ac:dyDescent="0.25">
      <c r="A265" s="45" t="s">
        <v>252</v>
      </c>
      <c r="B265" s="46" t="s">
        <v>285</v>
      </c>
      <c r="C265" s="8">
        <v>34</v>
      </c>
      <c r="D265" s="8">
        <v>164</v>
      </c>
    </row>
    <row r="267" spans="1:4" x14ac:dyDescent="0.25">
      <c r="A267" s="31" t="s">
        <v>125</v>
      </c>
      <c r="B267" s="32"/>
      <c r="C267" s="32"/>
      <c r="D267" s="32"/>
    </row>
    <row r="268" spans="1:4" ht="39" x14ac:dyDescent="0.25">
      <c r="A268" s="44" t="s">
        <v>253</v>
      </c>
      <c r="B268" s="46" t="s">
        <v>231</v>
      </c>
      <c r="C268" s="8">
        <v>2028</v>
      </c>
      <c r="D268" s="8">
        <v>2118</v>
      </c>
    </row>
    <row r="270" spans="1:4" x14ac:dyDescent="0.25">
      <c r="A270" s="31" t="s">
        <v>130</v>
      </c>
      <c r="B270" s="32"/>
      <c r="C270" s="32"/>
      <c r="D270" s="32"/>
    </row>
    <row r="271" spans="1:4" ht="34.5" x14ac:dyDescent="0.25">
      <c r="A271" s="44" t="s">
        <v>255</v>
      </c>
      <c r="B271" s="46" t="s">
        <v>254</v>
      </c>
      <c r="C271" s="8">
        <v>202</v>
      </c>
      <c r="D271" s="8">
        <v>154</v>
      </c>
    </row>
    <row r="273" spans="1:4" x14ac:dyDescent="0.25">
      <c r="A273" s="31" t="s">
        <v>124</v>
      </c>
      <c r="B273" s="32"/>
      <c r="C273" s="32"/>
      <c r="D273" s="32"/>
    </row>
    <row r="274" spans="1:4" ht="39" x14ac:dyDescent="0.25">
      <c r="A274" s="44" t="s">
        <v>256</v>
      </c>
      <c r="B274" s="46" t="s">
        <v>231</v>
      </c>
      <c r="C274" s="8">
        <v>60</v>
      </c>
      <c r="D274" s="8">
        <v>61</v>
      </c>
    </row>
    <row r="276" spans="1:4" x14ac:dyDescent="0.25">
      <c r="A276" s="31" t="s">
        <v>68</v>
      </c>
      <c r="B276" s="32"/>
      <c r="C276" s="32"/>
      <c r="D276" s="32"/>
    </row>
    <row r="277" spans="1:4" ht="31.5" customHeight="1" x14ac:dyDescent="0.25">
      <c r="A277" s="44" t="s">
        <v>259</v>
      </c>
      <c r="B277" s="46" t="s">
        <v>257</v>
      </c>
      <c r="C277" s="8">
        <v>654</v>
      </c>
      <c r="D277" s="8">
        <v>415</v>
      </c>
    </row>
    <row r="278" spans="1:4" ht="39" x14ac:dyDescent="0.25">
      <c r="A278" s="44" t="s">
        <v>260</v>
      </c>
      <c r="B278" s="46" t="s">
        <v>258</v>
      </c>
      <c r="C278" s="8">
        <v>51</v>
      </c>
      <c r="D278" s="8">
        <v>67</v>
      </c>
    </row>
    <row r="279" spans="1:4" ht="18" customHeight="1" x14ac:dyDescent="0.25">
      <c r="A279" s="44" t="s">
        <v>261</v>
      </c>
      <c r="B279" s="46" t="s">
        <v>257</v>
      </c>
      <c r="C279" s="8">
        <v>537</v>
      </c>
      <c r="D279" s="8">
        <v>437</v>
      </c>
    </row>
    <row r="281" spans="1:4" x14ac:dyDescent="0.25">
      <c r="A281" s="31" t="s">
        <v>69</v>
      </c>
      <c r="B281" s="32"/>
      <c r="C281" s="32"/>
      <c r="D281" s="32"/>
    </row>
    <row r="282" spans="1:4" ht="26.25" x14ac:dyDescent="0.25">
      <c r="A282" s="44" t="s">
        <v>263</v>
      </c>
      <c r="B282" s="46" t="s">
        <v>262</v>
      </c>
      <c r="C282" s="8">
        <v>150</v>
      </c>
      <c r="D282" s="8">
        <v>74</v>
      </c>
    </row>
    <row r="283" spans="1:4" ht="18" customHeight="1" x14ac:dyDescent="0.25">
      <c r="A283" s="45" t="s">
        <v>264</v>
      </c>
      <c r="B283" s="46" t="s">
        <v>157</v>
      </c>
      <c r="C283" s="8">
        <v>691</v>
      </c>
      <c r="D283" s="8">
        <v>561</v>
      </c>
    </row>
    <row r="284" spans="1:4" ht="18.75" customHeight="1" x14ac:dyDescent="0.25">
      <c r="A284" s="45" t="s">
        <v>265</v>
      </c>
      <c r="B284" s="46" t="s">
        <v>6</v>
      </c>
      <c r="C284" s="8">
        <v>135</v>
      </c>
      <c r="D284" s="8">
        <v>180</v>
      </c>
    </row>
    <row r="285" spans="1:4" ht="18.75" customHeight="1" x14ac:dyDescent="0.25">
      <c r="A285" s="61"/>
      <c r="B285" s="63"/>
      <c r="C285" s="13"/>
      <c r="D285" s="13"/>
    </row>
    <row r="286" spans="1:4" ht="18.75" customHeight="1" x14ac:dyDescent="0.25">
      <c r="A286" s="31" t="s">
        <v>291</v>
      </c>
      <c r="B286" s="32"/>
      <c r="C286" s="32"/>
      <c r="D286" s="32"/>
    </row>
    <row r="287" spans="1:4" ht="42" customHeight="1" x14ac:dyDescent="0.25">
      <c r="A287" s="65" t="s">
        <v>294</v>
      </c>
      <c r="B287" s="47" t="s">
        <v>296</v>
      </c>
      <c r="C287" s="8">
        <v>227</v>
      </c>
      <c r="D287" s="8">
        <v>212</v>
      </c>
    </row>
    <row r="288" spans="1:4" ht="33.75" customHeight="1" x14ac:dyDescent="0.25">
      <c r="A288" s="65" t="s">
        <v>295</v>
      </c>
      <c r="B288" s="51"/>
      <c r="C288" s="8">
        <v>5</v>
      </c>
      <c r="D288" s="8">
        <v>7</v>
      </c>
    </row>
    <row r="289" spans="1:4" ht="18.75" customHeight="1" x14ac:dyDescent="0.25">
      <c r="A289" s="61"/>
      <c r="B289" s="63"/>
      <c r="C289" s="13"/>
      <c r="D289" s="13"/>
    </row>
    <row r="291" spans="1:4" x14ac:dyDescent="0.25">
      <c r="A291" s="33" t="s">
        <v>122</v>
      </c>
      <c r="B291" s="34"/>
      <c r="C291" s="34"/>
      <c r="D291" s="34"/>
    </row>
    <row r="292" spans="1:4" x14ac:dyDescent="0.25">
      <c r="A292" s="31" t="s">
        <v>70</v>
      </c>
      <c r="B292" s="32"/>
      <c r="C292" s="32"/>
      <c r="D292" s="32"/>
    </row>
    <row r="293" spans="1:4" x14ac:dyDescent="0.25">
      <c r="A293" s="45" t="s">
        <v>267</v>
      </c>
      <c r="B293" s="46" t="s">
        <v>266</v>
      </c>
      <c r="C293" s="8">
        <v>46878</v>
      </c>
      <c r="D293" s="8">
        <v>46052</v>
      </c>
    </row>
    <row r="294" spans="1:4" ht="26.25" x14ac:dyDescent="0.25">
      <c r="A294" s="44" t="s">
        <v>340</v>
      </c>
      <c r="B294" s="46" t="s">
        <v>6</v>
      </c>
      <c r="C294" s="8">
        <v>9818</v>
      </c>
      <c r="D294" s="8">
        <v>8856</v>
      </c>
    </row>
    <row r="296" spans="1:4" x14ac:dyDescent="0.25">
      <c r="A296" s="31" t="s">
        <v>71</v>
      </c>
      <c r="B296" s="32"/>
      <c r="C296" s="32"/>
      <c r="D296" s="32"/>
    </row>
    <row r="297" spans="1:4" ht="18" customHeight="1" x14ac:dyDescent="0.25">
      <c r="A297" s="45" t="s">
        <v>268</v>
      </c>
      <c r="B297" s="46" t="s">
        <v>39</v>
      </c>
      <c r="C297" s="8">
        <v>16700</v>
      </c>
      <c r="D297" s="8">
        <v>18500</v>
      </c>
    </row>
    <row r="299" spans="1:4" x14ac:dyDescent="0.25">
      <c r="A299" s="31" t="s">
        <v>72</v>
      </c>
      <c r="B299" s="32"/>
      <c r="C299" s="32"/>
      <c r="D299" s="32"/>
    </row>
    <row r="300" spans="1:4" x14ac:dyDescent="0.25">
      <c r="A300" s="45" t="s">
        <v>267</v>
      </c>
      <c r="B300" s="46" t="s">
        <v>39</v>
      </c>
      <c r="C300" s="8">
        <v>16255</v>
      </c>
      <c r="D300" s="8">
        <v>11842</v>
      </c>
    </row>
    <row r="302" spans="1:4" x14ac:dyDescent="0.25">
      <c r="A302" s="33" t="s">
        <v>40</v>
      </c>
      <c r="B302" s="34"/>
      <c r="C302" s="34"/>
      <c r="D302" s="34"/>
    </row>
    <row r="303" spans="1:4" x14ac:dyDescent="0.25">
      <c r="A303" s="31" t="s">
        <v>41</v>
      </c>
      <c r="B303" s="32"/>
      <c r="C303" s="32"/>
      <c r="D303" s="32"/>
    </row>
    <row r="304" spans="1:4" ht="64.5" x14ac:dyDescent="0.25">
      <c r="A304" s="44" t="s">
        <v>270</v>
      </c>
      <c r="B304" s="46" t="s">
        <v>269</v>
      </c>
      <c r="C304" s="8">
        <v>158</v>
      </c>
      <c r="D304" s="8">
        <v>320</v>
      </c>
    </row>
    <row r="305" spans="1:4" x14ac:dyDescent="0.25">
      <c r="A305" s="55"/>
      <c r="B305" s="56"/>
      <c r="C305" s="57"/>
      <c r="D305" s="57"/>
    </row>
    <row r="306" spans="1:4" x14ac:dyDescent="0.25">
      <c r="A306" s="31" t="s">
        <v>273</v>
      </c>
      <c r="B306" s="58"/>
      <c r="C306" s="59"/>
      <c r="D306" s="59"/>
    </row>
    <row r="307" spans="1:4" ht="39" x14ac:dyDescent="0.25">
      <c r="A307" s="49" t="s">
        <v>276</v>
      </c>
      <c r="B307" s="46" t="s">
        <v>7</v>
      </c>
      <c r="C307" s="8">
        <v>236</v>
      </c>
      <c r="D307" s="8">
        <v>216</v>
      </c>
    </row>
    <row r="308" spans="1:4" ht="26.25" x14ac:dyDescent="0.25">
      <c r="A308" s="44" t="s">
        <v>277</v>
      </c>
      <c r="B308" s="46" t="s">
        <v>7</v>
      </c>
      <c r="C308" s="8">
        <v>188</v>
      </c>
      <c r="D308" s="8">
        <v>230</v>
      </c>
    </row>
    <row r="309" spans="1:4" ht="26.25" x14ac:dyDescent="0.25">
      <c r="A309" s="44" t="s">
        <v>278</v>
      </c>
      <c r="B309" s="46" t="s">
        <v>7</v>
      </c>
      <c r="C309" s="8">
        <v>2384</v>
      </c>
      <c r="D309" s="8">
        <v>2380</v>
      </c>
    </row>
    <row r="311" spans="1:4" x14ac:dyDescent="0.25">
      <c r="A311" s="31" t="s">
        <v>274</v>
      </c>
      <c r="B311" s="32"/>
      <c r="C311" s="32"/>
      <c r="D311" s="32"/>
    </row>
    <row r="312" spans="1:4" ht="39" x14ac:dyDescent="0.25">
      <c r="A312" s="44" t="s">
        <v>271</v>
      </c>
      <c r="B312" s="46" t="s">
        <v>269</v>
      </c>
      <c r="C312" s="8">
        <v>162</v>
      </c>
      <c r="D312" s="8">
        <v>177</v>
      </c>
    </row>
    <row r="314" spans="1:4" x14ac:dyDescent="0.25">
      <c r="A314" s="31" t="s">
        <v>275</v>
      </c>
      <c r="B314" s="32"/>
      <c r="C314" s="32"/>
      <c r="D314" s="32"/>
    </row>
    <row r="315" spans="1:4" ht="39" x14ac:dyDescent="0.25">
      <c r="A315" s="44" t="s">
        <v>272</v>
      </c>
      <c r="B315" s="46" t="s">
        <v>269</v>
      </c>
      <c r="C315" s="8">
        <v>100</v>
      </c>
      <c r="D315" s="8">
        <v>101</v>
      </c>
    </row>
  </sheetData>
  <mergeCells count="8">
    <mergeCell ref="A177:B177"/>
    <mergeCell ref="A7:D7"/>
    <mergeCell ref="A1:D1"/>
    <mergeCell ref="A2:D2"/>
    <mergeCell ref="A3:D3"/>
    <mergeCell ref="A4:D4"/>
    <mergeCell ref="A5:D5"/>
    <mergeCell ref="A6:D6"/>
  </mergeCells>
  <printOptions horizontalCentered="1"/>
  <pageMargins left="0.23622047244094491" right="0.23622047244094491" top="0.23622047244094491" bottom="0.23622047244094491" header="0" footer="0"/>
  <pageSetup scale="80" orientation="landscape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22"/>
  <sheetViews>
    <sheetView workbookViewId="0"/>
  </sheetViews>
  <sheetFormatPr baseColWidth="10" defaultRowHeight="15" x14ac:dyDescent="0.25"/>
  <cols>
    <col min="1" max="1" width="17.7109375" bestFit="1" customWidth="1"/>
    <col min="2" max="2" width="12.85546875" bestFit="1" customWidth="1"/>
    <col min="3" max="3" width="9.140625" customWidth="1"/>
    <col min="4" max="4" width="11" style="15" bestFit="1" customWidth="1"/>
    <col min="5" max="5" width="13.5703125" bestFit="1" customWidth="1"/>
    <col min="6" max="6" width="12.85546875" style="15" customWidth="1"/>
    <col min="257" max="257" width="17.7109375" bestFit="1" customWidth="1"/>
    <col min="258" max="258" width="12.85546875" bestFit="1" customWidth="1"/>
    <col min="259" max="259" width="8.5703125" bestFit="1" customWidth="1"/>
    <col min="260" max="260" width="11" bestFit="1" customWidth="1"/>
    <col min="261" max="261" width="13.5703125" bestFit="1" customWidth="1"/>
    <col min="262" max="262" width="11.85546875" bestFit="1" customWidth="1"/>
    <col min="513" max="513" width="17.7109375" bestFit="1" customWidth="1"/>
    <col min="514" max="514" width="12.85546875" bestFit="1" customWidth="1"/>
    <col min="515" max="515" width="8.5703125" bestFit="1" customWidth="1"/>
    <col min="516" max="516" width="11" bestFit="1" customWidth="1"/>
    <col min="517" max="517" width="13.5703125" bestFit="1" customWidth="1"/>
    <col min="518" max="518" width="11.85546875" bestFit="1" customWidth="1"/>
    <col min="769" max="769" width="17.7109375" bestFit="1" customWidth="1"/>
    <col min="770" max="770" width="12.85546875" bestFit="1" customWidth="1"/>
    <col min="771" max="771" width="8.5703125" bestFit="1" customWidth="1"/>
    <col min="772" max="772" width="11" bestFit="1" customWidth="1"/>
    <col min="773" max="773" width="13.5703125" bestFit="1" customWidth="1"/>
    <col min="774" max="774" width="11.85546875" bestFit="1" customWidth="1"/>
    <col min="1025" max="1025" width="17.7109375" bestFit="1" customWidth="1"/>
    <col min="1026" max="1026" width="12.85546875" bestFit="1" customWidth="1"/>
    <col min="1027" max="1027" width="8.5703125" bestFit="1" customWidth="1"/>
    <col min="1028" max="1028" width="11" bestFit="1" customWidth="1"/>
    <col min="1029" max="1029" width="13.5703125" bestFit="1" customWidth="1"/>
    <col min="1030" max="1030" width="11.85546875" bestFit="1" customWidth="1"/>
    <col min="1281" max="1281" width="17.7109375" bestFit="1" customWidth="1"/>
    <col min="1282" max="1282" width="12.85546875" bestFit="1" customWidth="1"/>
    <col min="1283" max="1283" width="8.5703125" bestFit="1" customWidth="1"/>
    <col min="1284" max="1284" width="11" bestFit="1" customWidth="1"/>
    <col min="1285" max="1285" width="13.5703125" bestFit="1" customWidth="1"/>
    <col min="1286" max="1286" width="11.85546875" bestFit="1" customWidth="1"/>
    <col min="1537" max="1537" width="17.7109375" bestFit="1" customWidth="1"/>
    <col min="1538" max="1538" width="12.85546875" bestFit="1" customWidth="1"/>
    <col min="1539" max="1539" width="8.5703125" bestFit="1" customWidth="1"/>
    <col min="1540" max="1540" width="11" bestFit="1" customWidth="1"/>
    <col min="1541" max="1541" width="13.5703125" bestFit="1" customWidth="1"/>
    <col min="1542" max="1542" width="11.85546875" bestFit="1" customWidth="1"/>
    <col min="1793" max="1793" width="17.7109375" bestFit="1" customWidth="1"/>
    <col min="1794" max="1794" width="12.85546875" bestFit="1" customWidth="1"/>
    <col min="1795" max="1795" width="8.5703125" bestFit="1" customWidth="1"/>
    <col min="1796" max="1796" width="11" bestFit="1" customWidth="1"/>
    <col min="1797" max="1797" width="13.5703125" bestFit="1" customWidth="1"/>
    <col min="1798" max="1798" width="11.85546875" bestFit="1" customWidth="1"/>
    <col min="2049" max="2049" width="17.7109375" bestFit="1" customWidth="1"/>
    <col min="2050" max="2050" width="12.85546875" bestFit="1" customWidth="1"/>
    <col min="2051" max="2051" width="8.5703125" bestFit="1" customWidth="1"/>
    <col min="2052" max="2052" width="11" bestFit="1" customWidth="1"/>
    <col min="2053" max="2053" width="13.5703125" bestFit="1" customWidth="1"/>
    <col min="2054" max="2054" width="11.85546875" bestFit="1" customWidth="1"/>
    <col min="2305" max="2305" width="17.7109375" bestFit="1" customWidth="1"/>
    <col min="2306" max="2306" width="12.85546875" bestFit="1" customWidth="1"/>
    <col min="2307" max="2307" width="8.5703125" bestFit="1" customWidth="1"/>
    <col min="2308" max="2308" width="11" bestFit="1" customWidth="1"/>
    <col min="2309" max="2309" width="13.5703125" bestFit="1" customWidth="1"/>
    <col min="2310" max="2310" width="11.85546875" bestFit="1" customWidth="1"/>
    <col min="2561" max="2561" width="17.7109375" bestFit="1" customWidth="1"/>
    <col min="2562" max="2562" width="12.85546875" bestFit="1" customWidth="1"/>
    <col min="2563" max="2563" width="8.5703125" bestFit="1" customWidth="1"/>
    <col min="2564" max="2564" width="11" bestFit="1" customWidth="1"/>
    <col min="2565" max="2565" width="13.5703125" bestFit="1" customWidth="1"/>
    <col min="2566" max="2566" width="11.85546875" bestFit="1" customWidth="1"/>
    <col min="2817" max="2817" width="17.7109375" bestFit="1" customWidth="1"/>
    <col min="2818" max="2818" width="12.85546875" bestFit="1" customWidth="1"/>
    <col min="2819" max="2819" width="8.5703125" bestFit="1" customWidth="1"/>
    <col min="2820" max="2820" width="11" bestFit="1" customWidth="1"/>
    <col min="2821" max="2821" width="13.5703125" bestFit="1" customWidth="1"/>
    <col min="2822" max="2822" width="11.85546875" bestFit="1" customWidth="1"/>
    <col min="3073" max="3073" width="17.7109375" bestFit="1" customWidth="1"/>
    <col min="3074" max="3074" width="12.85546875" bestFit="1" customWidth="1"/>
    <col min="3075" max="3075" width="8.5703125" bestFit="1" customWidth="1"/>
    <col min="3076" max="3076" width="11" bestFit="1" customWidth="1"/>
    <col min="3077" max="3077" width="13.5703125" bestFit="1" customWidth="1"/>
    <col min="3078" max="3078" width="11.85546875" bestFit="1" customWidth="1"/>
    <col min="3329" max="3329" width="17.7109375" bestFit="1" customWidth="1"/>
    <col min="3330" max="3330" width="12.85546875" bestFit="1" customWidth="1"/>
    <col min="3331" max="3331" width="8.5703125" bestFit="1" customWidth="1"/>
    <col min="3332" max="3332" width="11" bestFit="1" customWidth="1"/>
    <col min="3333" max="3333" width="13.5703125" bestFit="1" customWidth="1"/>
    <col min="3334" max="3334" width="11.85546875" bestFit="1" customWidth="1"/>
    <col min="3585" max="3585" width="17.7109375" bestFit="1" customWidth="1"/>
    <col min="3586" max="3586" width="12.85546875" bestFit="1" customWidth="1"/>
    <col min="3587" max="3587" width="8.5703125" bestFit="1" customWidth="1"/>
    <col min="3588" max="3588" width="11" bestFit="1" customWidth="1"/>
    <col min="3589" max="3589" width="13.5703125" bestFit="1" customWidth="1"/>
    <col min="3590" max="3590" width="11.85546875" bestFit="1" customWidth="1"/>
    <col min="3841" max="3841" width="17.7109375" bestFit="1" customWidth="1"/>
    <col min="3842" max="3842" width="12.85546875" bestFit="1" customWidth="1"/>
    <col min="3843" max="3843" width="8.5703125" bestFit="1" customWidth="1"/>
    <col min="3844" max="3844" width="11" bestFit="1" customWidth="1"/>
    <col min="3845" max="3845" width="13.5703125" bestFit="1" customWidth="1"/>
    <col min="3846" max="3846" width="11.85546875" bestFit="1" customWidth="1"/>
    <col min="4097" max="4097" width="17.7109375" bestFit="1" customWidth="1"/>
    <col min="4098" max="4098" width="12.85546875" bestFit="1" customWidth="1"/>
    <col min="4099" max="4099" width="8.5703125" bestFit="1" customWidth="1"/>
    <col min="4100" max="4100" width="11" bestFit="1" customWidth="1"/>
    <col min="4101" max="4101" width="13.5703125" bestFit="1" customWidth="1"/>
    <col min="4102" max="4102" width="11.85546875" bestFit="1" customWidth="1"/>
    <col min="4353" max="4353" width="17.7109375" bestFit="1" customWidth="1"/>
    <col min="4354" max="4354" width="12.85546875" bestFit="1" customWidth="1"/>
    <col min="4355" max="4355" width="8.5703125" bestFit="1" customWidth="1"/>
    <col min="4356" max="4356" width="11" bestFit="1" customWidth="1"/>
    <col min="4357" max="4357" width="13.5703125" bestFit="1" customWidth="1"/>
    <col min="4358" max="4358" width="11.85546875" bestFit="1" customWidth="1"/>
    <col min="4609" max="4609" width="17.7109375" bestFit="1" customWidth="1"/>
    <col min="4610" max="4610" width="12.85546875" bestFit="1" customWidth="1"/>
    <col min="4611" max="4611" width="8.5703125" bestFit="1" customWidth="1"/>
    <col min="4612" max="4612" width="11" bestFit="1" customWidth="1"/>
    <col min="4613" max="4613" width="13.5703125" bestFit="1" customWidth="1"/>
    <col min="4614" max="4614" width="11.85546875" bestFit="1" customWidth="1"/>
    <col min="4865" max="4865" width="17.7109375" bestFit="1" customWidth="1"/>
    <col min="4866" max="4866" width="12.85546875" bestFit="1" customWidth="1"/>
    <col min="4867" max="4867" width="8.5703125" bestFit="1" customWidth="1"/>
    <col min="4868" max="4868" width="11" bestFit="1" customWidth="1"/>
    <col min="4869" max="4869" width="13.5703125" bestFit="1" customWidth="1"/>
    <col min="4870" max="4870" width="11.85546875" bestFit="1" customWidth="1"/>
    <col min="5121" max="5121" width="17.7109375" bestFit="1" customWidth="1"/>
    <col min="5122" max="5122" width="12.85546875" bestFit="1" customWidth="1"/>
    <col min="5123" max="5123" width="8.5703125" bestFit="1" customWidth="1"/>
    <col min="5124" max="5124" width="11" bestFit="1" customWidth="1"/>
    <col min="5125" max="5125" width="13.5703125" bestFit="1" customWidth="1"/>
    <col min="5126" max="5126" width="11.85546875" bestFit="1" customWidth="1"/>
    <col min="5377" max="5377" width="17.7109375" bestFit="1" customWidth="1"/>
    <col min="5378" max="5378" width="12.85546875" bestFit="1" customWidth="1"/>
    <col min="5379" max="5379" width="8.5703125" bestFit="1" customWidth="1"/>
    <col min="5380" max="5380" width="11" bestFit="1" customWidth="1"/>
    <col min="5381" max="5381" width="13.5703125" bestFit="1" customWidth="1"/>
    <col min="5382" max="5382" width="11.85546875" bestFit="1" customWidth="1"/>
    <col min="5633" max="5633" width="17.7109375" bestFit="1" customWidth="1"/>
    <col min="5634" max="5634" width="12.85546875" bestFit="1" customWidth="1"/>
    <col min="5635" max="5635" width="8.5703125" bestFit="1" customWidth="1"/>
    <col min="5636" max="5636" width="11" bestFit="1" customWidth="1"/>
    <col min="5637" max="5637" width="13.5703125" bestFit="1" customWidth="1"/>
    <col min="5638" max="5638" width="11.85546875" bestFit="1" customWidth="1"/>
    <col min="5889" max="5889" width="17.7109375" bestFit="1" customWidth="1"/>
    <col min="5890" max="5890" width="12.85546875" bestFit="1" customWidth="1"/>
    <col min="5891" max="5891" width="8.5703125" bestFit="1" customWidth="1"/>
    <col min="5892" max="5892" width="11" bestFit="1" customWidth="1"/>
    <col min="5893" max="5893" width="13.5703125" bestFit="1" customWidth="1"/>
    <col min="5894" max="5894" width="11.85546875" bestFit="1" customWidth="1"/>
    <col min="6145" max="6145" width="17.7109375" bestFit="1" customWidth="1"/>
    <col min="6146" max="6146" width="12.85546875" bestFit="1" customWidth="1"/>
    <col min="6147" max="6147" width="8.5703125" bestFit="1" customWidth="1"/>
    <col min="6148" max="6148" width="11" bestFit="1" customWidth="1"/>
    <col min="6149" max="6149" width="13.5703125" bestFit="1" customWidth="1"/>
    <col min="6150" max="6150" width="11.85546875" bestFit="1" customWidth="1"/>
    <col min="6401" max="6401" width="17.7109375" bestFit="1" customWidth="1"/>
    <col min="6402" max="6402" width="12.85546875" bestFit="1" customWidth="1"/>
    <col min="6403" max="6403" width="8.5703125" bestFit="1" customWidth="1"/>
    <col min="6404" max="6404" width="11" bestFit="1" customWidth="1"/>
    <col min="6405" max="6405" width="13.5703125" bestFit="1" customWidth="1"/>
    <col min="6406" max="6406" width="11.85546875" bestFit="1" customWidth="1"/>
    <col min="6657" max="6657" width="17.7109375" bestFit="1" customWidth="1"/>
    <col min="6658" max="6658" width="12.85546875" bestFit="1" customWidth="1"/>
    <col min="6659" max="6659" width="8.5703125" bestFit="1" customWidth="1"/>
    <col min="6660" max="6660" width="11" bestFit="1" customWidth="1"/>
    <col min="6661" max="6661" width="13.5703125" bestFit="1" customWidth="1"/>
    <col min="6662" max="6662" width="11.85546875" bestFit="1" customWidth="1"/>
    <col min="6913" max="6913" width="17.7109375" bestFit="1" customWidth="1"/>
    <col min="6914" max="6914" width="12.85546875" bestFit="1" customWidth="1"/>
    <col min="6915" max="6915" width="8.5703125" bestFit="1" customWidth="1"/>
    <col min="6916" max="6916" width="11" bestFit="1" customWidth="1"/>
    <col min="6917" max="6917" width="13.5703125" bestFit="1" customWidth="1"/>
    <col min="6918" max="6918" width="11.85546875" bestFit="1" customWidth="1"/>
    <col min="7169" max="7169" width="17.7109375" bestFit="1" customWidth="1"/>
    <col min="7170" max="7170" width="12.85546875" bestFit="1" customWidth="1"/>
    <col min="7171" max="7171" width="8.5703125" bestFit="1" customWidth="1"/>
    <col min="7172" max="7172" width="11" bestFit="1" customWidth="1"/>
    <col min="7173" max="7173" width="13.5703125" bestFit="1" customWidth="1"/>
    <col min="7174" max="7174" width="11.85546875" bestFit="1" customWidth="1"/>
    <col min="7425" max="7425" width="17.7109375" bestFit="1" customWidth="1"/>
    <col min="7426" max="7426" width="12.85546875" bestFit="1" customWidth="1"/>
    <col min="7427" max="7427" width="8.5703125" bestFit="1" customWidth="1"/>
    <col min="7428" max="7428" width="11" bestFit="1" customWidth="1"/>
    <col min="7429" max="7429" width="13.5703125" bestFit="1" customWidth="1"/>
    <col min="7430" max="7430" width="11.85546875" bestFit="1" customWidth="1"/>
    <col min="7681" max="7681" width="17.7109375" bestFit="1" customWidth="1"/>
    <col min="7682" max="7682" width="12.85546875" bestFit="1" customWidth="1"/>
    <col min="7683" max="7683" width="8.5703125" bestFit="1" customWidth="1"/>
    <col min="7684" max="7684" width="11" bestFit="1" customWidth="1"/>
    <col min="7685" max="7685" width="13.5703125" bestFit="1" customWidth="1"/>
    <col min="7686" max="7686" width="11.85546875" bestFit="1" customWidth="1"/>
    <col min="7937" max="7937" width="17.7109375" bestFit="1" customWidth="1"/>
    <col min="7938" max="7938" width="12.85546875" bestFit="1" customWidth="1"/>
    <col min="7939" max="7939" width="8.5703125" bestFit="1" customWidth="1"/>
    <col min="7940" max="7940" width="11" bestFit="1" customWidth="1"/>
    <col min="7941" max="7941" width="13.5703125" bestFit="1" customWidth="1"/>
    <col min="7942" max="7942" width="11.85546875" bestFit="1" customWidth="1"/>
    <col min="8193" max="8193" width="17.7109375" bestFit="1" customWidth="1"/>
    <col min="8194" max="8194" width="12.85546875" bestFit="1" customWidth="1"/>
    <col min="8195" max="8195" width="8.5703125" bestFit="1" customWidth="1"/>
    <col min="8196" max="8196" width="11" bestFit="1" customWidth="1"/>
    <col min="8197" max="8197" width="13.5703125" bestFit="1" customWidth="1"/>
    <col min="8198" max="8198" width="11.85546875" bestFit="1" customWidth="1"/>
    <col min="8449" max="8449" width="17.7109375" bestFit="1" customWidth="1"/>
    <col min="8450" max="8450" width="12.85546875" bestFit="1" customWidth="1"/>
    <col min="8451" max="8451" width="8.5703125" bestFit="1" customWidth="1"/>
    <col min="8452" max="8452" width="11" bestFit="1" customWidth="1"/>
    <col min="8453" max="8453" width="13.5703125" bestFit="1" customWidth="1"/>
    <col min="8454" max="8454" width="11.85546875" bestFit="1" customWidth="1"/>
    <col min="8705" max="8705" width="17.7109375" bestFit="1" customWidth="1"/>
    <col min="8706" max="8706" width="12.85546875" bestFit="1" customWidth="1"/>
    <col min="8707" max="8707" width="8.5703125" bestFit="1" customWidth="1"/>
    <col min="8708" max="8708" width="11" bestFit="1" customWidth="1"/>
    <col min="8709" max="8709" width="13.5703125" bestFit="1" customWidth="1"/>
    <col min="8710" max="8710" width="11.85546875" bestFit="1" customWidth="1"/>
    <col min="8961" max="8961" width="17.7109375" bestFit="1" customWidth="1"/>
    <col min="8962" max="8962" width="12.85546875" bestFit="1" customWidth="1"/>
    <col min="8963" max="8963" width="8.5703125" bestFit="1" customWidth="1"/>
    <col min="8964" max="8964" width="11" bestFit="1" customWidth="1"/>
    <col min="8965" max="8965" width="13.5703125" bestFit="1" customWidth="1"/>
    <col min="8966" max="8966" width="11.85546875" bestFit="1" customWidth="1"/>
    <col min="9217" max="9217" width="17.7109375" bestFit="1" customWidth="1"/>
    <col min="9218" max="9218" width="12.85546875" bestFit="1" customWidth="1"/>
    <col min="9219" max="9219" width="8.5703125" bestFit="1" customWidth="1"/>
    <col min="9220" max="9220" width="11" bestFit="1" customWidth="1"/>
    <col min="9221" max="9221" width="13.5703125" bestFit="1" customWidth="1"/>
    <col min="9222" max="9222" width="11.85546875" bestFit="1" customWidth="1"/>
    <col min="9473" max="9473" width="17.7109375" bestFit="1" customWidth="1"/>
    <col min="9474" max="9474" width="12.85546875" bestFit="1" customWidth="1"/>
    <col min="9475" max="9475" width="8.5703125" bestFit="1" customWidth="1"/>
    <col min="9476" max="9476" width="11" bestFit="1" customWidth="1"/>
    <col min="9477" max="9477" width="13.5703125" bestFit="1" customWidth="1"/>
    <col min="9478" max="9478" width="11.85546875" bestFit="1" customWidth="1"/>
    <col min="9729" max="9729" width="17.7109375" bestFit="1" customWidth="1"/>
    <col min="9730" max="9730" width="12.85546875" bestFit="1" customWidth="1"/>
    <col min="9731" max="9731" width="8.5703125" bestFit="1" customWidth="1"/>
    <col min="9732" max="9732" width="11" bestFit="1" customWidth="1"/>
    <col min="9733" max="9733" width="13.5703125" bestFit="1" customWidth="1"/>
    <col min="9734" max="9734" width="11.85546875" bestFit="1" customWidth="1"/>
    <col min="9985" max="9985" width="17.7109375" bestFit="1" customWidth="1"/>
    <col min="9986" max="9986" width="12.85546875" bestFit="1" customWidth="1"/>
    <col min="9987" max="9987" width="8.5703125" bestFit="1" customWidth="1"/>
    <col min="9988" max="9988" width="11" bestFit="1" customWidth="1"/>
    <col min="9989" max="9989" width="13.5703125" bestFit="1" customWidth="1"/>
    <col min="9990" max="9990" width="11.85546875" bestFit="1" customWidth="1"/>
    <col min="10241" max="10241" width="17.7109375" bestFit="1" customWidth="1"/>
    <col min="10242" max="10242" width="12.85546875" bestFit="1" customWidth="1"/>
    <col min="10243" max="10243" width="8.5703125" bestFit="1" customWidth="1"/>
    <col min="10244" max="10244" width="11" bestFit="1" customWidth="1"/>
    <col min="10245" max="10245" width="13.5703125" bestFit="1" customWidth="1"/>
    <col min="10246" max="10246" width="11.85546875" bestFit="1" customWidth="1"/>
    <col min="10497" max="10497" width="17.7109375" bestFit="1" customWidth="1"/>
    <col min="10498" max="10498" width="12.85546875" bestFit="1" customWidth="1"/>
    <col min="10499" max="10499" width="8.5703125" bestFit="1" customWidth="1"/>
    <col min="10500" max="10500" width="11" bestFit="1" customWidth="1"/>
    <col min="10501" max="10501" width="13.5703125" bestFit="1" customWidth="1"/>
    <col min="10502" max="10502" width="11.85546875" bestFit="1" customWidth="1"/>
    <col min="10753" max="10753" width="17.7109375" bestFit="1" customWidth="1"/>
    <col min="10754" max="10754" width="12.85546875" bestFit="1" customWidth="1"/>
    <col min="10755" max="10755" width="8.5703125" bestFit="1" customWidth="1"/>
    <col min="10756" max="10756" width="11" bestFit="1" customWidth="1"/>
    <col min="10757" max="10757" width="13.5703125" bestFit="1" customWidth="1"/>
    <col min="10758" max="10758" width="11.85546875" bestFit="1" customWidth="1"/>
    <col min="11009" max="11009" width="17.7109375" bestFit="1" customWidth="1"/>
    <col min="11010" max="11010" width="12.85546875" bestFit="1" customWidth="1"/>
    <col min="11011" max="11011" width="8.5703125" bestFit="1" customWidth="1"/>
    <col min="11012" max="11012" width="11" bestFit="1" customWidth="1"/>
    <col min="11013" max="11013" width="13.5703125" bestFit="1" customWidth="1"/>
    <col min="11014" max="11014" width="11.85546875" bestFit="1" customWidth="1"/>
    <col min="11265" max="11265" width="17.7109375" bestFit="1" customWidth="1"/>
    <col min="11266" max="11266" width="12.85546875" bestFit="1" customWidth="1"/>
    <col min="11267" max="11267" width="8.5703125" bestFit="1" customWidth="1"/>
    <col min="11268" max="11268" width="11" bestFit="1" customWidth="1"/>
    <col min="11269" max="11269" width="13.5703125" bestFit="1" customWidth="1"/>
    <col min="11270" max="11270" width="11.85546875" bestFit="1" customWidth="1"/>
    <col min="11521" max="11521" width="17.7109375" bestFit="1" customWidth="1"/>
    <col min="11522" max="11522" width="12.85546875" bestFit="1" customWidth="1"/>
    <col min="11523" max="11523" width="8.5703125" bestFit="1" customWidth="1"/>
    <col min="11524" max="11524" width="11" bestFit="1" customWidth="1"/>
    <col min="11525" max="11525" width="13.5703125" bestFit="1" customWidth="1"/>
    <col min="11526" max="11526" width="11.85546875" bestFit="1" customWidth="1"/>
    <col min="11777" max="11777" width="17.7109375" bestFit="1" customWidth="1"/>
    <col min="11778" max="11778" width="12.85546875" bestFit="1" customWidth="1"/>
    <col min="11779" max="11779" width="8.5703125" bestFit="1" customWidth="1"/>
    <col min="11780" max="11780" width="11" bestFit="1" customWidth="1"/>
    <col min="11781" max="11781" width="13.5703125" bestFit="1" customWidth="1"/>
    <col min="11782" max="11782" width="11.85546875" bestFit="1" customWidth="1"/>
    <col min="12033" max="12033" width="17.7109375" bestFit="1" customWidth="1"/>
    <col min="12034" max="12034" width="12.85546875" bestFit="1" customWidth="1"/>
    <col min="12035" max="12035" width="8.5703125" bestFit="1" customWidth="1"/>
    <col min="12036" max="12036" width="11" bestFit="1" customWidth="1"/>
    <col min="12037" max="12037" width="13.5703125" bestFit="1" customWidth="1"/>
    <col min="12038" max="12038" width="11.85546875" bestFit="1" customWidth="1"/>
    <col min="12289" max="12289" width="17.7109375" bestFit="1" customWidth="1"/>
    <col min="12290" max="12290" width="12.85546875" bestFit="1" customWidth="1"/>
    <col min="12291" max="12291" width="8.5703125" bestFit="1" customWidth="1"/>
    <col min="12292" max="12292" width="11" bestFit="1" customWidth="1"/>
    <col min="12293" max="12293" width="13.5703125" bestFit="1" customWidth="1"/>
    <col min="12294" max="12294" width="11.85546875" bestFit="1" customWidth="1"/>
    <col min="12545" max="12545" width="17.7109375" bestFit="1" customWidth="1"/>
    <col min="12546" max="12546" width="12.85546875" bestFit="1" customWidth="1"/>
    <col min="12547" max="12547" width="8.5703125" bestFit="1" customWidth="1"/>
    <col min="12548" max="12548" width="11" bestFit="1" customWidth="1"/>
    <col min="12549" max="12549" width="13.5703125" bestFit="1" customWidth="1"/>
    <col min="12550" max="12550" width="11.85546875" bestFit="1" customWidth="1"/>
    <col min="12801" max="12801" width="17.7109375" bestFit="1" customWidth="1"/>
    <col min="12802" max="12802" width="12.85546875" bestFit="1" customWidth="1"/>
    <col min="12803" max="12803" width="8.5703125" bestFit="1" customWidth="1"/>
    <col min="12804" max="12804" width="11" bestFit="1" customWidth="1"/>
    <col min="12805" max="12805" width="13.5703125" bestFit="1" customWidth="1"/>
    <col min="12806" max="12806" width="11.85546875" bestFit="1" customWidth="1"/>
    <col min="13057" max="13057" width="17.7109375" bestFit="1" customWidth="1"/>
    <col min="13058" max="13058" width="12.85546875" bestFit="1" customWidth="1"/>
    <col min="13059" max="13059" width="8.5703125" bestFit="1" customWidth="1"/>
    <col min="13060" max="13060" width="11" bestFit="1" customWidth="1"/>
    <col min="13061" max="13061" width="13.5703125" bestFit="1" customWidth="1"/>
    <col min="13062" max="13062" width="11.85546875" bestFit="1" customWidth="1"/>
    <col min="13313" max="13313" width="17.7109375" bestFit="1" customWidth="1"/>
    <col min="13314" max="13314" width="12.85546875" bestFit="1" customWidth="1"/>
    <col min="13315" max="13315" width="8.5703125" bestFit="1" customWidth="1"/>
    <col min="13316" max="13316" width="11" bestFit="1" customWidth="1"/>
    <col min="13317" max="13317" width="13.5703125" bestFit="1" customWidth="1"/>
    <col min="13318" max="13318" width="11.85546875" bestFit="1" customWidth="1"/>
    <col min="13569" max="13569" width="17.7109375" bestFit="1" customWidth="1"/>
    <col min="13570" max="13570" width="12.85546875" bestFit="1" customWidth="1"/>
    <col min="13571" max="13571" width="8.5703125" bestFit="1" customWidth="1"/>
    <col min="13572" max="13572" width="11" bestFit="1" customWidth="1"/>
    <col min="13573" max="13573" width="13.5703125" bestFit="1" customWidth="1"/>
    <col min="13574" max="13574" width="11.85546875" bestFit="1" customWidth="1"/>
    <col min="13825" max="13825" width="17.7109375" bestFit="1" customWidth="1"/>
    <col min="13826" max="13826" width="12.85546875" bestFit="1" customWidth="1"/>
    <col min="13827" max="13827" width="8.5703125" bestFit="1" customWidth="1"/>
    <col min="13828" max="13828" width="11" bestFit="1" customWidth="1"/>
    <col min="13829" max="13829" width="13.5703125" bestFit="1" customWidth="1"/>
    <col min="13830" max="13830" width="11.85546875" bestFit="1" customWidth="1"/>
    <col min="14081" max="14081" width="17.7109375" bestFit="1" customWidth="1"/>
    <col min="14082" max="14082" width="12.85546875" bestFit="1" customWidth="1"/>
    <col min="14083" max="14083" width="8.5703125" bestFit="1" customWidth="1"/>
    <col min="14084" max="14084" width="11" bestFit="1" customWidth="1"/>
    <col min="14085" max="14085" width="13.5703125" bestFit="1" customWidth="1"/>
    <col min="14086" max="14086" width="11.85546875" bestFit="1" customWidth="1"/>
    <col min="14337" max="14337" width="17.7109375" bestFit="1" customWidth="1"/>
    <col min="14338" max="14338" width="12.85546875" bestFit="1" customWidth="1"/>
    <col min="14339" max="14339" width="8.5703125" bestFit="1" customWidth="1"/>
    <col min="14340" max="14340" width="11" bestFit="1" customWidth="1"/>
    <col min="14341" max="14341" width="13.5703125" bestFit="1" customWidth="1"/>
    <col min="14342" max="14342" width="11.85546875" bestFit="1" customWidth="1"/>
    <col min="14593" max="14593" width="17.7109375" bestFit="1" customWidth="1"/>
    <col min="14594" max="14594" width="12.85546875" bestFit="1" customWidth="1"/>
    <col min="14595" max="14595" width="8.5703125" bestFit="1" customWidth="1"/>
    <col min="14596" max="14596" width="11" bestFit="1" customWidth="1"/>
    <col min="14597" max="14597" width="13.5703125" bestFit="1" customWidth="1"/>
    <col min="14598" max="14598" width="11.85546875" bestFit="1" customWidth="1"/>
    <col min="14849" max="14849" width="17.7109375" bestFit="1" customWidth="1"/>
    <col min="14850" max="14850" width="12.85546875" bestFit="1" customWidth="1"/>
    <col min="14851" max="14851" width="8.5703125" bestFit="1" customWidth="1"/>
    <col min="14852" max="14852" width="11" bestFit="1" customWidth="1"/>
    <col min="14853" max="14853" width="13.5703125" bestFit="1" customWidth="1"/>
    <col min="14854" max="14854" width="11.85546875" bestFit="1" customWidth="1"/>
    <col min="15105" max="15105" width="17.7109375" bestFit="1" customWidth="1"/>
    <col min="15106" max="15106" width="12.85546875" bestFit="1" customWidth="1"/>
    <col min="15107" max="15107" width="8.5703125" bestFit="1" customWidth="1"/>
    <col min="15108" max="15108" width="11" bestFit="1" customWidth="1"/>
    <col min="15109" max="15109" width="13.5703125" bestFit="1" customWidth="1"/>
    <col min="15110" max="15110" width="11.85546875" bestFit="1" customWidth="1"/>
    <col min="15361" max="15361" width="17.7109375" bestFit="1" customWidth="1"/>
    <col min="15362" max="15362" width="12.85546875" bestFit="1" customWidth="1"/>
    <col min="15363" max="15363" width="8.5703125" bestFit="1" customWidth="1"/>
    <col min="15364" max="15364" width="11" bestFit="1" customWidth="1"/>
    <col min="15365" max="15365" width="13.5703125" bestFit="1" customWidth="1"/>
    <col min="15366" max="15366" width="11.85546875" bestFit="1" customWidth="1"/>
    <col min="15617" max="15617" width="17.7109375" bestFit="1" customWidth="1"/>
    <col min="15618" max="15618" width="12.85546875" bestFit="1" customWidth="1"/>
    <col min="15619" max="15619" width="8.5703125" bestFit="1" customWidth="1"/>
    <col min="15620" max="15620" width="11" bestFit="1" customWidth="1"/>
    <col min="15621" max="15621" width="13.5703125" bestFit="1" customWidth="1"/>
    <col min="15622" max="15622" width="11.85546875" bestFit="1" customWidth="1"/>
    <col min="15873" max="15873" width="17.7109375" bestFit="1" customWidth="1"/>
    <col min="15874" max="15874" width="12.85546875" bestFit="1" customWidth="1"/>
    <col min="15875" max="15875" width="8.5703125" bestFit="1" customWidth="1"/>
    <col min="15876" max="15876" width="11" bestFit="1" customWidth="1"/>
    <col min="15877" max="15877" width="13.5703125" bestFit="1" customWidth="1"/>
    <col min="15878" max="15878" width="11.85546875" bestFit="1" customWidth="1"/>
    <col min="16129" max="16129" width="17.7109375" bestFit="1" customWidth="1"/>
    <col min="16130" max="16130" width="12.85546875" bestFit="1" customWidth="1"/>
    <col min="16131" max="16131" width="8.5703125" bestFit="1" customWidth="1"/>
    <col min="16132" max="16132" width="11" bestFit="1" customWidth="1"/>
    <col min="16133" max="16133" width="13.5703125" bestFit="1" customWidth="1"/>
    <col min="16134" max="16134" width="11.85546875" bestFit="1" customWidth="1"/>
  </cols>
  <sheetData>
    <row r="1" spans="1:7" x14ac:dyDescent="0.25">
      <c r="B1" t="s">
        <v>103</v>
      </c>
      <c r="C1" t="s">
        <v>104</v>
      </c>
      <c r="D1" s="15" t="s">
        <v>105</v>
      </c>
      <c r="E1" t="s">
        <v>106</v>
      </c>
      <c r="F1" s="15" t="s">
        <v>107</v>
      </c>
    </row>
    <row r="2" spans="1:7" x14ac:dyDescent="0.25">
      <c r="A2" t="s">
        <v>108</v>
      </c>
      <c r="B2" s="16">
        <f>SUM(CIVIL!C:C)</f>
        <v>675607</v>
      </c>
      <c r="C2" s="16" t="e">
        <f>SUM(CIVIL!#REF!)</f>
        <v>#REF!</v>
      </c>
      <c r="D2" s="15" t="e">
        <f t="shared" ref="D2:D8" si="0">C2/B2</f>
        <v>#REF!</v>
      </c>
      <c r="E2">
        <f>COUNT(CIVIL!#REF!)</f>
        <v>0</v>
      </c>
      <c r="F2" s="24" t="e">
        <f>SUM(CIVIL!#REF!)</f>
        <v>#REF!</v>
      </c>
    </row>
    <row r="3" spans="1:7" x14ac:dyDescent="0.25">
      <c r="A3" t="s">
        <v>109</v>
      </c>
      <c r="B3" s="16">
        <f>SUM(PENAL!C:C)</f>
        <v>97597</v>
      </c>
      <c r="C3" s="16" t="e">
        <f>SUM(PENAL!#REF!)</f>
        <v>#REF!</v>
      </c>
      <c r="D3" s="15" t="e">
        <f t="shared" si="0"/>
        <v>#REF!</v>
      </c>
      <c r="E3">
        <f>COUNT(PENAL!#REF!)</f>
        <v>0</v>
      </c>
      <c r="F3" s="24" t="e">
        <f>SUM(PENAL!#REF!)</f>
        <v>#REF!</v>
      </c>
    </row>
    <row r="4" spans="1:7" x14ac:dyDescent="0.25">
      <c r="A4" t="s">
        <v>110</v>
      </c>
      <c r="B4" s="16">
        <f>SUM(FAMILIAR!C:C)</f>
        <v>426324</v>
      </c>
      <c r="C4" s="16" t="e">
        <f>SUM(FAMILIAR!#REF!)</f>
        <v>#REF!</v>
      </c>
      <c r="D4" s="15" t="e">
        <f t="shared" si="0"/>
        <v>#REF!</v>
      </c>
      <c r="E4">
        <f>COUNT(FAMILIAR!#REF!)</f>
        <v>0</v>
      </c>
      <c r="F4" s="24" t="e">
        <f>SUM(FAMILIAR!#REF!)</f>
        <v>#REF!</v>
      </c>
    </row>
    <row r="5" spans="1:7" x14ac:dyDescent="0.25">
      <c r="A5" t="s">
        <v>111</v>
      </c>
      <c r="B5" s="16">
        <f>SUM(MIXTO!C:C)</f>
        <v>105795</v>
      </c>
      <c r="C5" s="16" t="e">
        <f>SUM(MIXTO!#REF!)</f>
        <v>#REF!</v>
      </c>
      <c r="D5" s="15" t="e">
        <f t="shared" si="0"/>
        <v>#REF!</v>
      </c>
      <c r="E5">
        <f>COUNT(MIXTO!#REF!)</f>
        <v>0</v>
      </c>
      <c r="F5" s="24" t="e">
        <f>SUM(MIXTO!#REF!)</f>
        <v>#REF!</v>
      </c>
    </row>
    <row r="6" spans="1:7" x14ac:dyDescent="0.25">
      <c r="A6" t="s">
        <v>112</v>
      </c>
      <c r="B6" s="16">
        <f>SUM(MERCANTIL!C:C)</f>
        <v>131609</v>
      </c>
      <c r="C6" s="16" t="e">
        <f>SUM(MERCANTIL!#REF!)</f>
        <v>#REF!</v>
      </c>
      <c r="D6" s="15" t="e">
        <f t="shared" si="0"/>
        <v>#REF!</v>
      </c>
      <c r="E6">
        <f>COUNT(MERCANTIL!#REF!)</f>
        <v>0</v>
      </c>
      <c r="F6" s="24" t="e">
        <f>SUM(MERCANTIL!#REF!)</f>
        <v>#REF!</v>
      </c>
    </row>
    <row r="7" spans="1:7" ht="15.75" thickBot="1" x14ac:dyDescent="0.3">
      <c r="A7" t="s">
        <v>113</v>
      </c>
      <c r="B7" s="17">
        <f>SUM(ADOLESCENTES!C:C)</f>
        <v>413</v>
      </c>
      <c r="C7" s="17" t="e">
        <f>SUM(ADOLESCENTES!#REF!)</f>
        <v>#REF!</v>
      </c>
      <c r="D7" s="18" t="e">
        <f t="shared" si="0"/>
        <v>#REF!</v>
      </c>
      <c r="E7" s="22">
        <f>COUNT(ADOLESCENTES!#REF!)</f>
        <v>0</v>
      </c>
      <c r="F7" s="25" t="e">
        <f>SUM(ADOLESCENTES!#REF!)</f>
        <v>#REF!</v>
      </c>
    </row>
    <row r="8" spans="1:7" ht="15.75" thickTop="1" x14ac:dyDescent="0.25">
      <c r="A8" t="s">
        <v>114</v>
      </c>
      <c r="B8" s="19">
        <f>SUM(B2:B7)</f>
        <v>1437345</v>
      </c>
      <c r="C8" s="19" t="e">
        <f>SUM(C2:C7)</f>
        <v>#REF!</v>
      </c>
      <c r="D8" s="20" t="e">
        <f t="shared" si="0"/>
        <v>#REF!</v>
      </c>
      <c r="E8" s="21">
        <f>SUM(E2:E7)</f>
        <v>0</v>
      </c>
      <c r="F8" s="26" t="e">
        <f>SUM(F2:F7)</f>
        <v>#REF!</v>
      </c>
      <c r="G8" s="15" t="e">
        <f>F8/E8</f>
        <v>#REF!</v>
      </c>
    </row>
    <row r="11" spans="1:7" x14ac:dyDescent="0.25">
      <c r="A11" t="s">
        <v>115</v>
      </c>
      <c r="B11" s="16">
        <f>SUM(ADMIN!C12:C87)</f>
        <v>146054</v>
      </c>
      <c r="C11" s="16" t="e">
        <f>SUM(ADMIN!#REF!)</f>
        <v>#REF!</v>
      </c>
      <c r="D11" s="15" t="e">
        <f>C11/B11</f>
        <v>#REF!</v>
      </c>
      <c r="E11">
        <f>COUNT(ADMIN!#REF!)</f>
        <v>0</v>
      </c>
    </row>
    <row r="12" spans="1:7" x14ac:dyDescent="0.25">
      <c r="A12" t="s">
        <v>116</v>
      </c>
      <c r="B12" s="16">
        <f>SUM(ADMIN!C90:C288)</f>
        <v>1217225</v>
      </c>
      <c r="C12" s="16" t="e">
        <f>SUM(ADMIN!#REF!)</f>
        <v>#REF!</v>
      </c>
      <c r="D12" s="15" t="e">
        <f>C12/B12</f>
        <v>#REF!</v>
      </c>
      <c r="E12">
        <f>COUNT(ADMIN!#REF!)</f>
        <v>0</v>
      </c>
    </row>
    <row r="13" spans="1:7" x14ac:dyDescent="0.25">
      <c r="A13" t="s">
        <v>117</v>
      </c>
      <c r="B13" s="16">
        <f>SUM(ADMIN!C293:C300)</f>
        <v>89651</v>
      </c>
      <c r="C13" s="16" t="e">
        <f>SUM(ADMIN!#REF!)</f>
        <v>#REF!</v>
      </c>
      <c r="D13" s="15" t="e">
        <f>C13/B13</f>
        <v>#REF!</v>
      </c>
      <c r="E13">
        <f>COUNT(ADMIN!#REF!)</f>
        <v>0</v>
      </c>
    </row>
    <row r="14" spans="1:7" ht="15.75" thickBot="1" x14ac:dyDescent="0.3">
      <c r="A14" t="s">
        <v>118</v>
      </c>
      <c r="B14" s="17">
        <f>SUM(ADMIN!C304:C315)</f>
        <v>3228</v>
      </c>
      <c r="C14" s="17" t="e">
        <f>SUM(ADMIN!#REF!)</f>
        <v>#REF!</v>
      </c>
      <c r="D14" s="18" t="e">
        <f>C14/B14</f>
        <v>#REF!</v>
      </c>
      <c r="E14" s="22">
        <f>COUNT(ADMIN!#REF!)</f>
        <v>0</v>
      </c>
    </row>
    <row r="15" spans="1:7" ht="15.75" thickTop="1" x14ac:dyDescent="0.25">
      <c r="B15" s="16">
        <f>SUM(B11:B14)</f>
        <v>1456158</v>
      </c>
      <c r="C15" s="16" t="e">
        <f>SUM(C11:C14)</f>
        <v>#REF!</v>
      </c>
      <c r="D15" s="15" t="e">
        <f>C15/B15</f>
        <v>#REF!</v>
      </c>
      <c r="E15">
        <f>SUM(E11:E14)</f>
        <v>0</v>
      </c>
      <c r="F15" s="24" t="e">
        <f>SUM(ADMIN!#REF!)</f>
        <v>#REF!</v>
      </c>
    </row>
    <row r="17" spans="1:10" x14ac:dyDescent="0.25">
      <c r="A17" t="s">
        <v>119</v>
      </c>
      <c r="B17" s="16">
        <f>SUM(FA!C12:C13)</f>
        <v>11680</v>
      </c>
      <c r="C17" s="16" t="e">
        <f>SUM(FA!#REF!)</f>
        <v>#REF!</v>
      </c>
      <c r="D17" s="15" t="e">
        <f>C17/B17</f>
        <v>#REF!</v>
      </c>
      <c r="E17">
        <f>COUNT(FA!#REF!)</f>
        <v>0</v>
      </c>
    </row>
    <row r="18" spans="1:10" ht="15.75" thickBot="1" x14ac:dyDescent="0.3">
      <c r="A18" t="s">
        <v>120</v>
      </c>
      <c r="B18" s="17">
        <f>SUM(FA!C17:C19)</f>
        <v>2388</v>
      </c>
      <c r="C18" s="17" t="e">
        <f>SUM(FA!#REF!)</f>
        <v>#REF!</v>
      </c>
      <c r="D18" s="18" t="e">
        <f>C18/B18</f>
        <v>#REF!</v>
      </c>
      <c r="E18" s="22">
        <f>COUNT(FA!#REF!)</f>
        <v>0</v>
      </c>
    </row>
    <row r="19" spans="1:10" ht="15.75" thickTop="1" x14ac:dyDescent="0.25">
      <c r="B19" s="16">
        <f>SUM(B17:B18)</f>
        <v>14068</v>
      </c>
      <c r="C19" s="16" t="e">
        <f>SUM(C17:C18)</f>
        <v>#REF!</v>
      </c>
      <c r="D19" s="15" t="e">
        <f>C19/B19</f>
        <v>#REF!</v>
      </c>
      <c r="E19">
        <f>SUM(E17:E18)</f>
        <v>0</v>
      </c>
      <c r="F19" s="24" t="e">
        <f>SUM(FA!#REF!)</f>
        <v>#REF!</v>
      </c>
    </row>
    <row r="20" spans="1:10" x14ac:dyDescent="0.25">
      <c r="F20" s="24"/>
    </row>
    <row r="21" spans="1:10" x14ac:dyDescent="0.25">
      <c r="A21" t="s">
        <v>121</v>
      </c>
      <c r="B21" s="19">
        <f>B15+B19</f>
        <v>1470226</v>
      </c>
      <c r="C21" s="19" t="e">
        <f>C15+C19</f>
        <v>#REF!</v>
      </c>
      <c r="D21" s="20" t="e">
        <f>C21/B21</f>
        <v>#REF!</v>
      </c>
      <c r="E21" s="23">
        <f>E15+E19</f>
        <v>0</v>
      </c>
      <c r="F21" s="26" t="e">
        <f>F15+F19</f>
        <v>#REF!</v>
      </c>
      <c r="G21" s="15" t="e">
        <f>F21/E21</f>
        <v>#REF!</v>
      </c>
    </row>
    <row r="22" spans="1:10" x14ac:dyDescent="0.25">
      <c r="J22" t="s">
        <v>123</v>
      </c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7</vt:i4>
      </vt:variant>
    </vt:vector>
  </HeadingPairs>
  <TitlesOfParts>
    <vt:vector size="16" baseType="lpstr">
      <vt:lpstr>CIVIL</vt:lpstr>
      <vt:lpstr>PENAL</vt:lpstr>
      <vt:lpstr>FAMILIAR</vt:lpstr>
      <vt:lpstr>MERCANTIL</vt:lpstr>
      <vt:lpstr>MIXTO</vt:lpstr>
      <vt:lpstr>ADOLESCENTES</vt:lpstr>
      <vt:lpstr>FA</vt:lpstr>
      <vt:lpstr>ADMIN</vt:lpstr>
      <vt:lpstr>INDICADORES</vt:lpstr>
      <vt:lpstr>ADMIN!Títulos_a_imprimir</vt:lpstr>
      <vt:lpstr>ADOLESCENTES!Títulos_a_imprimir</vt:lpstr>
      <vt:lpstr>CIVIL!Títulos_a_imprimir</vt:lpstr>
      <vt:lpstr>FAMILIAR!Títulos_a_imprimir</vt:lpstr>
      <vt:lpstr>MERCANTIL!Títulos_a_imprimir</vt:lpstr>
      <vt:lpstr>MIXTO!Títulos_a_imprimir</vt:lpstr>
      <vt:lpstr>PENAL!Títulos_a_imprimir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Lopez</dc:creator>
  <cp:lastModifiedBy>Alejandro Sandoval Reyna</cp:lastModifiedBy>
  <cp:lastPrinted>2022-11-18T01:14:44Z</cp:lastPrinted>
  <dcterms:created xsi:type="dcterms:W3CDTF">2019-01-09T20:57:09Z</dcterms:created>
  <dcterms:modified xsi:type="dcterms:W3CDTF">2022-11-18T01:16:19Z</dcterms:modified>
</cp:coreProperties>
</file>