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0640" windowHeight="9495"/>
  </bookViews>
  <sheets>
    <sheet name="PROYECCION 2020-FINAL-Pptos" sheetId="1" r:id="rId1"/>
  </sheets>
  <definedNames>
    <definedName name="_xlnm.Print_Area" localSheetId="0">'PROYECCION 2020-FINAL-Pptos'!$A$1:$N$18</definedName>
  </definedNames>
  <calcPr calcId="145621"/>
</workbook>
</file>

<file path=xl/calcChain.xml><?xml version="1.0" encoding="utf-8"?>
<calcChain xmlns="http://schemas.openxmlformats.org/spreadsheetml/2006/main">
  <c r="M17" i="1" l="1"/>
  <c r="M13" i="1"/>
  <c r="L13" i="1"/>
  <c r="K13" i="1"/>
  <c r="J13" i="1"/>
  <c r="I13" i="1"/>
  <c r="H13" i="1"/>
  <c r="G13" i="1"/>
  <c r="F13" i="1"/>
  <c r="E13" i="1"/>
  <c r="D13" i="1"/>
  <c r="C13" i="1"/>
  <c r="B13" i="1"/>
  <c r="N12" i="1"/>
  <c r="N11" i="1"/>
  <c r="N10" i="1"/>
  <c r="N13" i="1" s="1"/>
  <c r="M15" i="1" s="1"/>
  <c r="N9" i="1"/>
</calcChain>
</file>

<file path=xl/comments1.xml><?xml version="1.0" encoding="utf-8"?>
<comments xmlns="http://schemas.openxmlformats.org/spreadsheetml/2006/main">
  <authors>
    <author>miriam.ferrer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miriam.ferrer:</t>
        </r>
        <r>
          <rPr>
            <sz val="9"/>
            <color indexed="81"/>
            <rFont val="Tahoma"/>
            <family val="2"/>
          </rPr>
          <t xml:space="preserve">
Proyeccion proporcionada por Miny</t>
        </r>
      </text>
    </comment>
  </commentList>
</comments>
</file>

<file path=xl/sharedStrings.xml><?xml version="1.0" encoding="utf-8"?>
<sst xmlns="http://schemas.openxmlformats.org/spreadsheetml/2006/main" count="25" uniqueCount="25">
  <si>
    <t>CONSEJO DE LA JUDICATURA</t>
  </si>
  <si>
    <t>FONDO AUXILIAR PARA LA ADMINISTRACION DE JUSTICIA</t>
  </si>
  <si>
    <t>ANALISIS Proyección de  Ingresos 2020</t>
  </si>
  <si>
    <t>P RO Y E C C I Ó N     M E N S U A L</t>
  </si>
  <si>
    <t xml:space="preserve">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</si>
  <si>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</si>
  <si>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</si>
  <si>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</si>
  <si>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</si>
  <si>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</si>
  <si>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</si>
  <si>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</si>
  <si>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</si>
  <si>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</si>
  <si>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</si>
  <si>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</si>
  <si>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</si>
  <si>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</si>
  <si>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Derechos</t>
  </si>
  <si>
    <t>Ingreso por Venta de Bienes y Prestacion de Servicios de los Poderes Legislativo y Judicial y OA</t>
  </si>
  <si>
    <t>Otros Ingresos</t>
  </si>
  <si>
    <t>Aprovechamientos</t>
  </si>
  <si>
    <t>Proyeccion de Ingresos Fondo Auxiliar 2020</t>
  </si>
  <si>
    <t>Remanentes de ejercicios anteriores</t>
  </si>
  <si>
    <t>TOTAL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</si>
</sst>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name val="Arial Unicode MS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sz val="8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i/>
      <sz val="9"/>
      <color theme="0"/>
      <name val="Arial Narrow"/>
      <family val="2"/>
    </font>
    <font>
      <b/>
      <sz val="12"/>
      <color theme="0"/>
      <name val="Arial Narrow"/>
      <family val="2"/>
    </font>
    <font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0" fillId="0" borderId="0" xfId="0" applyFont="1"/>
    <xf numFmtId="0" fontId="2" fillId="0" borderId="0" xfId="0" applyFont="1"/>
    <xf numFmtId="0" fontId="10" fillId="0" borderId="0" xfId="0" applyFont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3" borderId="0" xfId="0" applyFont="1" applyFill="1" applyBorder="1" applyAlignment="1">
      <alignment horizontal="center" vertical="center" wrapText="1"/>
    </xf>
    <xf numFmtId="43" fontId="4" fillId="4" borderId="0" xfId="4" applyFont="1" applyFill="1" applyBorder="1" applyAlignment="1">
      <alignment horizontal="left" vertical="center"/>
    </xf>
    <xf numFmtId="164" fontId="13" fillId="3" borderId="0" xfId="0" applyNumberFormat="1" applyFont="1" applyFill="1" applyBorder="1" applyAlignment="1">
      <alignment vertical="center"/>
    </xf>
    <xf numFmtId="165" fontId="10" fillId="0" borderId="0" xfId="0" applyNumberFormat="1" applyFont="1" applyBorder="1"/>
    <xf numFmtId="164" fontId="13" fillId="3" borderId="0" xfId="5" applyNumberFormat="1" applyFont="1" applyFill="1" applyBorder="1" applyAlignment="1">
      <alignment vertical="center"/>
    </xf>
    <xf numFmtId="44" fontId="14" fillId="3" borderId="1" xfId="5" applyFont="1" applyFill="1" applyBorder="1" applyAlignment="1">
      <alignment vertical="center"/>
    </xf>
    <xf numFmtId="164" fontId="2" fillId="0" borderId="0" xfId="0" applyNumberFormat="1" applyFont="1" applyBorder="1"/>
    <xf numFmtId="0" fontId="2" fillId="0" borderId="0" xfId="0" applyFont="1" applyBorder="1"/>
    <xf numFmtId="0" fontId="16" fillId="0" borderId="0" xfId="0" applyFont="1"/>
    <xf numFmtId="0" fontId="1" fillId="0" borderId="0" xfId="0" applyFont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165" fontId="15" fillId="3" borderId="0" xfId="2" applyNumberFormat="1" applyFont="1" applyFill="1" applyBorder="1" applyAlignment="1">
      <alignment horizontal="right"/>
    </xf>
    <xf numFmtId="167" fontId="9" fillId="3" borderId="0" xfId="5" applyNumberFormat="1" applyFont="1" applyFill="1" applyBorder="1" applyAlignment="1">
      <alignment horizontal="center"/>
    </xf>
    <xf numFmtId="165" fontId="15" fillId="5" borderId="0" xfId="2" applyNumberFormat="1" applyFont="1" applyFill="1" applyBorder="1" applyAlignment="1">
      <alignment horizontal="right"/>
    </xf>
    <xf numFmtId="167" fontId="9" fillId="5" borderId="0" xfId="5" applyNumberFormat="1" applyFont="1" applyFill="1" applyBorder="1" applyAlignment="1">
      <alignment horizontal="center"/>
    </xf>
  </cellXfs>
  <cellStyles count="6">
    <cellStyle name="Comma_09-SEPTIEMBRE 2005-Avance-aux.-OCT202005" xfId="1"/>
    <cellStyle name="Comma_Fondo Auxiliar- Ingresos 2001" xfId="2"/>
    <cellStyle name="Currency_09-SEPTIEMBRE 2005-Avance-aux.-OCT202005" xfId="3"/>
    <cellStyle name="Millares" xfId="4" builtinId="3"/>
    <cellStyle name="Moneda" xfId="5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F5" sqref="F5"/>
    </sheetView>
  </sheetViews>
  <sheetFormatPr baseColWidth="10" defaultColWidth="11.5703125" defaultRowHeight="18" customHeight="1" x14ac:dyDescent="0.25"/>
  <cols>
    <col min="1" max="1" width="26.85546875" style="17" customWidth="1"/>
    <col min="2" max="13" width="10.42578125" style="17" customWidth="1"/>
    <col min="14" max="14" width="11.85546875" style="17" customWidth="1"/>
    <col min="15" max="16384" width="11.5703125" style="2"/>
  </cols>
  <sheetData>
    <row r="1" spans="1:15" ht="18" customHeight="1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ht="18" customHeight="1" x14ac:dyDescent="0.3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5" ht="18" customHeight="1" x14ac:dyDescent="0.3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8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8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18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s="4" customFormat="1" ht="18" customHeight="1" x14ac:dyDescent="0.25">
      <c r="A7" s="19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5" s="8" customFormat="1" ht="24" customHeight="1" x14ac:dyDescent="0.25">
      <c r="A8" s="5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  <c r="L8" s="6" t="s">
        <v>15</v>
      </c>
      <c r="M8" s="6" t="s">
        <v>16</v>
      </c>
      <c r="N8" s="7" t="s">
        <v>17</v>
      </c>
    </row>
    <row r="9" spans="1:15" s="4" customFormat="1" ht="45" customHeight="1" x14ac:dyDescent="0.2">
      <c r="A9" s="9" t="s">
        <v>18</v>
      </c>
      <c r="B9" s="10">
        <v>188685.19</v>
      </c>
      <c r="C9" s="10">
        <v>243373.01</v>
      </c>
      <c r="D9" s="10">
        <v>234889.36</v>
      </c>
      <c r="E9" s="10">
        <v>228094.64</v>
      </c>
      <c r="F9" s="10">
        <v>286173.48</v>
      </c>
      <c r="G9" s="10">
        <v>270239.48</v>
      </c>
      <c r="H9" s="10">
        <v>153805.35999999999</v>
      </c>
      <c r="I9" s="10">
        <v>231132.46000000002</v>
      </c>
      <c r="J9" s="10">
        <v>248853.3</v>
      </c>
      <c r="K9" s="10">
        <v>293772.86499999999</v>
      </c>
      <c r="L9" s="10">
        <v>234980.8</v>
      </c>
      <c r="M9" s="10">
        <v>119789.66</v>
      </c>
      <c r="N9" s="11">
        <f>SUM(B9:M9)</f>
        <v>2733789.605</v>
      </c>
      <c r="O9" s="12"/>
    </row>
    <row r="10" spans="1:15" s="4" customFormat="1" ht="89.25" x14ac:dyDescent="0.2">
      <c r="A10" s="9" t="s">
        <v>19</v>
      </c>
      <c r="B10" s="10">
        <v>175664.22500000001</v>
      </c>
      <c r="C10" s="10">
        <v>192748.02499999999</v>
      </c>
      <c r="D10" s="10">
        <v>188192.125</v>
      </c>
      <c r="E10" s="10">
        <v>185871.5</v>
      </c>
      <c r="F10" s="10">
        <v>216097.7</v>
      </c>
      <c r="G10" s="10">
        <v>185124.35</v>
      </c>
      <c r="H10" s="10">
        <v>120619.85500000001</v>
      </c>
      <c r="I10" s="10">
        <v>186466.72500000001</v>
      </c>
      <c r="J10" s="10">
        <v>180760.875</v>
      </c>
      <c r="K10" s="10">
        <v>187559.95</v>
      </c>
      <c r="L10" s="10">
        <v>177795.5</v>
      </c>
      <c r="M10" s="10">
        <v>110463.5</v>
      </c>
      <c r="N10" s="11">
        <f>SUM(B10:M10)</f>
        <v>2107364.33</v>
      </c>
      <c r="O10" s="12"/>
    </row>
    <row r="11" spans="1:15" s="4" customFormat="1" ht="45" customHeight="1" x14ac:dyDescent="0.2">
      <c r="A11" s="9" t="s">
        <v>20</v>
      </c>
      <c r="B11" s="10">
        <v>2967474.22</v>
      </c>
      <c r="C11" s="10">
        <v>2794888.95</v>
      </c>
      <c r="D11" s="10">
        <v>3006085.54</v>
      </c>
      <c r="E11" s="10">
        <v>2928314.69</v>
      </c>
      <c r="F11" s="10">
        <v>3045251.69</v>
      </c>
      <c r="G11" s="10">
        <v>2966467.87</v>
      </c>
      <c r="H11" s="10">
        <v>3084928.77</v>
      </c>
      <c r="I11" s="10">
        <v>3105289.4</v>
      </c>
      <c r="J11" s="10">
        <v>3024952.82</v>
      </c>
      <c r="K11" s="10">
        <v>3145749.69</v>
      </c>
      <c r="L11" s="10">
        <v>3064366.68</v>
      </c>
      <c r="M11" s="10">
        <v>3186737.8</v>
      </c>
      <c r="N11" s="11">
        <f>SUM(B11:M11)</f>
        <v>36320508.119999997</v>
      </c>
      <c r="O11" s="12"/>
    </row>
    <row r="12" spans="1:15" s="4" customFormat="1" ht="45" customHeight="1" x14ac:dyDescent="0.2">
      <c r="A12" s="9" t="s">
        <v>21</v>
      </c>
      <c r="B12" s="10">
        <v>1364987.145</v>
      </c>
      <c r="C12" s="10">
        <v>1128998.2349999999</v>
      </c>
      <c r="D12" s="10">
        <v>999042.80500000005</v>
      </c>
      <c r="E12" s="10">
        <v>1017926.225</v>
      </c>
      <c r="F12" s="10">
        <v>954693.2</v>
      </c>
      <c r="G12" s="10">
        <v>1183321.92</v>
      </c>
      <c r="H12" s="10">
        <v>718315.10499999998</v>
      </c>
      <c r="I12" s="10">
        <v>756732.82000000007</v>
      </c>
      <c r="J12" s="10">
        <v>805461.22</v>
      </c>
      <c r="K12" s="10">
        <v>1333495.835</v>
      </c>
      <c r="L12" s="10">
        <v>711514.745</v>
      </c>
      <c r="M12" s="10">
        <v>621743.83499999996</v>
      </c>
      <c r="N12" s="11">
        <f>SUM(B12:M12)</f>
        <v>11596233.09</v>
      </c>
      <c r="O12" s="12"/>
    </row>
    <row r="13" spans="1:15" s="4" customFormat="1" ht="28.5" customHeight="1" thickBot="1" x14ac:dyDescent="0.25">
      <c r="A13" s="9"/>
      <c r="B13" s="13">
        <f t="shared" ref="B13:M13" si="0">SUM(B9+B10+B11+B12)</f>
        <v>4696810.78</v>
      </c>
      <c r="C13" s="13">
        <f t="shared" si="0"/>
        <v>4360008.2200000007</v>
      </c>
      <c r="D13" s="13">
        <f t="shared" si="0"/>
        <v>4428209.83</v>
      </c>
      <c r="E13" s="13">
        <f t="shared" si="0"/>
        <v>4360207.0549999997</v>
      </c>
      <c r="F13" s="13">
        <f t="shared" si="0"/>
        <v>4502216.07</v>
      </c>
      <c r="G13" s="13">
        <f t="shared" si="0"/>
        <v>4605153.62</v>
      </c>
      <c r="H13" s="13">
        <f t="shared" si="0"/>
        <v>4077669.09</v>
      </c>
      <c r="I13" s="13">
        <f t="shared" si="0"/>
        <v>4279621.4050000003</v>
      </c>
      <c r="J13" s="13">
        <f t="shared" si="0"/>
        <v>4260028.2149999999</v>
      </c>
      <c r="K13" s="13">
        <f t="shared" si="0"/>
        <v>4960578.34</v>
      </c>
      <c r="L13" s="13">
        <f t="shared" si="0"/>
        <v>4188657.7250000001</v>
      </c>
      <c r="M13" s="13">
        <f t="shared" si="0"/>
        <v>4038734.7949999999</v>
      </c>
      <c r="N13" s="14">
        <f>+N9+N10+N11+N12</f>
        <v>52757895.144999996</v>
      </c>
    </row>
    <row r="14" spans="1:15" s="4" customFormat="1" ht="24.75" customHeight="1" thickTop="1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5"/>
    </row>
    <row r="15" spans="1:15" s="4" customFormat="1" ht="18" customHeight="1" x14ac:dyDescent="0.3">
      <c r="A15" s="16"/>
      <c r="B15" s="16"/>
      <c r="C15" s="16"/>
      <c r="D15" s="16"/>
      <c r="E15" s="16"/>
      <c r="F15" s="21" t="s">
        <v>22</v>
      </c>
      <c r="G15" s="21"/>
      <c r="H15" s="21"/>
      <c r="I15" s="21"/>
      <c r="J15" s="21"/>
      <c r="K15" s="21"/>
      <c r="L15" s="21"/>
      <c r="M15" s="22">
        <f>+N13</f>
        <v>52757895.144999996</v>
      </c>
      <c r="N15" s="22"/>
    </row>
    <row r="16" spans="1:15" ht="18" customHeight="1" x14ac:dyDescent="0.3">
      <c r="F16" s="21" t="s">
        <v>23</v>
      </c>
      <c r="G16" s="21"/>
      <c r="H16" s="21"/>
      <c r="I16" s="21"/>
      <c r="J16" s="21"/>
      <c r="K16" s="21"/>
      <c r="L16" s="21"/>
      <c r="M16" s="22">
        <v>19160000</v>
      </c>
      <c r="N16" s="22"/>
    </row>
    <row r="17" spans="6:14" ht="18" customHeight="1" x14ac:dyDescent="0.3">
      <c r="F17" s="23" t="s">
        <v>24</v>
      </c>
      <c r="G17" s="23"/>
      <c r="H17" s="23"/>
      <c r="I17" s="23"/>
      <c r="J17" s="23"/>
      <c r="K17" s="23"/>
      <c r="L17" s="23"/>
      <c r="M17" s="24">
        <f>SUM(M15:N16)</f>
        <v>71917895.144999996</v>
      </c>
      <c r="N17" s="24"/>
    </row>
  </sheetData>
  <mergeCells count="11">
    <mergeCell ref="F16:L16"/>
    <mergeCell ref="M16:N16"/>
    <mergeCell ref="F17:L17"/>
    <mergeCell ref="M17:N17"/>
    <mergeCell ref="A1:N1"/>
    <mergeCell ref="A2:N2"/>
    <mergeCell ref="A3:N3"/>
    <mergeCell ref="A7:N7"/>
    <mergeCell ref="A14:M14"/>
    <mergeCell ref="F15:L15"/>
    <mergeCell ref="M15:N15"/>
  </mergeCells>
  <printOptions horizontalCentered="1"/>
  <pageMargins left="3.937007874015748E-2" right="3.937007874015748E-2" top="0.51181102362204722" bottom="0.82677165354330717" header="1.299212598425197" footer="0.43307086614173229"/>
  <pageSetup scale="80" orientation="landscape" verticalDpi="597" r:id="rId1"/>
  <headerFooter>
    <oddFooter>&amp;L&amp;"Arial Narrow,Normal"&amp;9&amp;K08-048Departamento de Contabilidad y Finanzas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PROYECCION 2020-FINAL-Pptos</vt:lpstr>
      <vt:lpstr>'PROYECCION 2020-FINAL-Pptos'!Área_de_impresión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miriam.ferrer</dc:creator>
  <cp:lastModifiedBy>Cruz Octavio Burciaga Romero</cp:lastModifiedBy>
  <cp:lastPrinted>2019-11-21T19:00:52Z</cp:lastPrinted>
  <dcterms:created xsi:type="dcterms:W3CDTF">2019-11-21T18:20:56Z</dcterms:created>
  <dcterms:modified xsi:type="dcterms:W3CDTF">2019-11-21T19:00:54Z</dcterms:modified>
</cp:coreProperties>
</file>