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A" sheetId="1" r:id="rId1"/>
  </sheets>
  <externalReferences>
    <externalReference r:id="rId2"/>
  </externalReferences>
  <definedNames>
    <definedName name="_xlnm._FilterDatabase" localSheetId="0" hidden="1">FA!$A$1:$Q$46</definedName>
    <definedName name="_xlnm.Print_Titles" localSheetId="0">FA!$1:$1</definedName>
  </definedNames>
  <calcPr calcId="145621"/>
</workbook>
</file>

<file path=xl/calcChain.xml><?xml version="1.0" encoding="utf-8"?>
<calcChain xmlns="http://schemas.openxmlformats.org/spreadsheetml/2006/main">
  <c r="J43" i="1" l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<sst xmlns="http://schemas.openxmlformats.org/spreadsheetml/2006/main" count="615" uniqueCount="122">
  <si>
    <t>AÑO</t>
  </si>
  <si>
    <t>RAMO</t>
  </si>
  <si>
    <t>DEP</t>
  </si>
  <si>
    <t>AI</t>
  </si>
  <si>
    <t>PGR</t>
  </si>
  <si>
    <t>TG</t>
  </si>
  <si>
    <t>FTE</t>
  </si>
  <si>
    <t>LOC</t>
  </si>
  <si>
    <t>DEPENDENCIA</t>
  </si>
  <si>
    <t>PARTIDO JUDICIAL</t>
  </si>
  <si>
    <t>NO. DE EMPLEADO</t>
  </si>
  <si>
    <t>NOMBRE</t>
  </si>
  <si>
    <t>SEXO</t>
  </si>
  <si>
    <t>PLAZA</t>
  </si>
  <si>
    <t>TIPO</t>
  </si>
  <si>
    <t>NIVEL</t>
  </si>
  <si>
    <t>CATEGORIA</t>
  </si>
  <si>
    <t>2020</t>
  </si>
  <si>
    <t>04</t>
  </si>
  <si>
    <t>223</t>
  </si>
  <si>
    <t>AI35</t>
  </si>
  <si>
    <t>P07</t>
  </si>
  <si>
    <t>1</t>
  </si>
  <si>
    <t>41</t>
  </si>
  <si>
    <t>10</t>
  </si>
  <si>
    <t>DEPARTAMENTO DEL FONDO AUXILIAR</t>
  </si>
  <si>
    <t>TAFOYA GONZALEZ ARACELI</t>
  </si>
  <si>
    <t>F</t>
  </si>
  <si>
    <t>C</t>
  </si>
  <si>
    <t>15</t>
  </si>
  <si>
    <t>COORDINADOR  (C)</t>
  </si>
  <si>
    <t>218658K</t>
  </si>
  <si>
    <t>PEREZ REYES MARIA DEL ROSARIO</t>
  </si>
  <si>
    <t>CEBREROS BELTRAN MIRNA NOEMI</t>
  </si>
  <si>
    <t>14</t>
  </si>
  <si>
    <t>PROFESIONISTA ESPECIALIZADO(C)</t>
  </si>
  <si>
    <t>LOPEZ MACIAS ANA ALEJANDRA</t>
  </si>
  <si>
    <t>FLORES GUTIERREZ KARLA JANETH</t>
  </si>
  <si>
    <t>B</t>
  </si>
  <si>
    <t>JEFE DE SECCION C          (B)</t>
  </si>
  <si>
    <t>ARREDONDO SOTO CLAUDIA GUADALUPE</t>
  </si>
  <si>
    <t>09</t>
  </si>
  <si>
    <t>AUXILIAR DE ANALISTA ADMVO.(B)</t>
  </si>
  <si>
    <t>CASTAÑEDA LARA DANIA ARACELI</t>
  </si>
  <si>
    <t>05</t>
  </si>
  <si>
    <t>AUXILIAR ADMVO NIV.05      (B)</t>
  </si>
  <si>
    <t>PONCE GUTIERREZ MARTHA ARACELI</t>
  </si>
  <si>
    <t>MUÑIZ FARIAS ABELINA</t>
  </si>
  <si>
    <t>GALAVIZ CASAS GIOMAR</t>
  </si>
  <si>
    <t>06</t>
  </si>
  <si>
    <t>AUXILIAR ADMVO NIV.06      (B)</t>
  </si>
  <si>
    <t>GAMEZ CASTRO CARLOS RAMON</t>
  </si>
  <si>
    <t>M</t>
  </si>
  <si>
    <t>AUXILIAR CONTABLE (C)</t>
  </si>
  <si>
    <t>MORETTO CRUZ MARTINEZ GUADALUPE</t>
  </si>
  <si>
    <t>03</t>
  </si>
  <si>
    <t>AUXILIAR ADMVO NIV.03      (B)</t>
  </si>
  <si>
    <t>BRACAMONTES FLORES SAUL ARMANDO</t>
  </si>
  <si>
    <t>07</t>
  </si>
  <si>
    <t>CAJERO                     (C)</t>
  </si>
  <si>
    <t>GARCIA TAVIZON WILFRIDO</t>
  </si>
  <si>
    <t>GONZALEZ NUÑEZ VICTOR HUGO</t>
  </si>
  <si>
    <t>ZATARAIN PEREZ ESMERALDA</t>
  </si>
  <si>
    <t>ADMVO. ESPECIALIZADO       (C)</t>
  </si>
  <si>
    <t>NIEVES VILLANUEVA ALMA CYNTHIA</t>
  </si>
  <si>
    <t>900209T</t>
  </si>
  <si>
    <t>MAYORAL RODRIGUEZ ANA GABRIELA</t>
  </si>
  <si>
    <t>2F0000182092</t>
  </si>
  <si>
    <t>17</t>
  </si>
  <si>
    <t>JEFE DE DEPARTAMENTO       (C)</t>
  </si>
  <si>
    <t>900248T</t>
  </si>
  <si>
    <t>AGUILAR MARTINEZ JOSE ADAY</t>
  </si>
  <si>
    <t>16</t>
  </si>
  <si>
    <t>JEFE DE SECCION E          (B)</t>
  </si>
  <si>
    <t>20</t>
  </si>
  <si>
    <t xml:space="preserve">DEPARTAMENTO DEL FONDO AUXILIAR </t>
  </si>
  <si>
    <t>PEREZ PALOMO MAGDALENA</t>
  </si>
  <si>
    <t>SAUCEDO VILLASEÑOR M DEL SOCORRO</t>
  </si>
  <si>
    <t>GASTELUM RUELAS MARIA SANDRA</t>
  </si>
  <si>
    <t>900367T</t>
  </si>
  <si>
    <t>FRIAS LARA CLAUDIA ELIZABETH</t>
  </si>
  <si>
    <t>30</t>
  </si>
  <si>
    <t>229049K</t>
  </si>
  <si>
    <t>CRISCI LUCERO ELSA MARIA</t>
  </si>
  <si>
    <t>MONTOYA GARIBALDI GASTON RAFAEL</t>
  </si>
  <si>
    <t>SUB-JEFE DE SECCION        (B)</t>
  </si>
  <si>
    <t>PEREZ TREJO EDGAR ALBERTO</t>
  </si>
  <si>
    <t>COMISARIO NIVEL 04         (B)</t>
  </si>
  <si>
    <t>CASTAÑEDA GONZALEZ KARLA FABIOLA</t>
  </si>
  <si>
    <t>900023T</t>
  </si>
  <si>
    <t>SOTO GARCIA VICTOR MANUEL</t>
  </si>
  <si>
    <t>40</t>
  </si>
  <si>
    <t>ARREDONDO URIBE MARIA EUGENIA</t>
  </si>
  <si>
    <t>50</t>
  </si>
  <si>
    <t>RODRIGUEZ ARELLANO BIRMA CECILIA</t>
  </si>
  <si>
    <t>510</t>
  </si>
  <si>
    <t>AI51</t>
  </si>
  <si>
    <t>M16</t>
  </si>
  <si>
    <t>INSTITUTO DE LA JUDICATURA</t>
  </si>
  <si>
    <t>218004K</t>
  </si>
  <si>
    <t>MURGUIA PEREZ MARGARITA ANGELICA</t>
  </si>
  <si>
    <t>HERNANDEZ VILLA EDUWIGES</t>
  </si>
  <si>
    <t>OFICIAL ADMINISTRATIVO B   (B)</t>
  </si>
  <si>
    <t>VALENZUELA SOTO SONIA</t>
  </si>
  <si>
    <t>01</t>
  </si>
  <si>
    <t>AUXILIAR ADMVO. NIV.01     (B)</t>
  </si>
  <si>
    <t>SERRANO PEÑA MOISES DAVID</t>
  </si>
  <si>
    <t>JIMENEZ JIMENEZ MANUEL ANTONIO</t>
  </si>
  <si>
    <t>INVESTIGADOR (C)</t>
  </si>
  <si>
    <t>INZUNZA MONTOYA ANA MARIA</t>
  </si>
  <si>
    <t>02</t>
  </si>
  <si>
    <t>AUXILIAR ADMVO NIV.02      (B)</t>
  </si>
  <si>
    <t>VIZCARRA GARCIGLIA ANNA KAREN</t>
  </si>
  <si>
    <t>REYES BRAMBILA PALOMA</t>
  </si>
  <si>
    <t>DE LA ROSA ANAYA DAVID</t>
  </si>
  <si>
    <t/>
  </si>
  <si>
    <t>VACANTE</t>
  </si>
  <si>
    <t>1T0000662327</t>
  </si>
  <si>
    <t xml:space="preserve">INVESTIGADOR (C)              </t>
  </si>
  <si>
    <t>1D0078952521</t>
  </si>
  <si>
    <t>DIRECTOR                   (C)</t>
  </si>
  <si>
    <t>GUTIERREZ JIMENEZ EVELYN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</si>
</sst>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AppData/Local/Microsoft/Windows/Temporary%20Internet%20Files/Content.Outlook/44C2QFU3/PLANTILLA%202020%20PARA%20IMPRIM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"/>
      <sheetName val="FA"/>
      <sheetName val="DEPENDENCIA"/>
      <sheetName val="LOCALIDAD"/>
    </sheetNames>
    <sheetDataSet>
      <sheetData sheetId="0"/>
      <sheetData sheetId="1"/>
      <sheetData sheetId="2"/>
      <sheetData sheetId="3">
        <row r="1">
          <cell r="A1" t="str">
            <v>10</v>
          </cell>
          <cell r="B1" t="str">
            <v>MEXICALI</v>
          </cell>
        </row>
        <row r="2">
          <cell r="A2" t="str">
            <v>11</v>
          </cell>
          <cell r="B2" t="str">
            <v>MEXICALI</v>
          </cell>
        </row>
        <row r="3">
          <cell r="A3" t="str">
            <v>12</v>
          </cell>
          <cell r="B3" t="str">
            <v>MEXICALI</v>
          </cell>
        </row>
        <row r="4">
          <cell r="A4" t="str">
            <v>13</v>
          </cell>
          <cell r="B4" t="str">
            <v>MEXICALI</v>
          </cell>
        </row>
        <row r="5">
          <cell r="A5" t="str">
            <v>20</v>
          </cell>
          <cell r="B5" t="str">
            <v>TIJUANA</v>
          </cell>
        </row>
        <row r="6">
          <cell r="A6" t="str">
            <v>30</v>
          </cell>
          <cell r="B6" t="str">
            <v>ENSENADA</v>
          </cell>
        </row>
        <row r="7">
          <cell r="A7" t="str">
            <v>31</v>
          </cell>
          <cell r="B7" t="str">
            <v>ENSENADA</v>
          </cell>
        </row>
        <row r="8">
          <cell r="A8" t="str">
            <v>40</v>
          </cell>
          <cell r="B8" t="str">
            <v>TECATE</v>
          </cell>
        </row>
        <row r="9">
          <cell r="A9" t="str">
            <v>50</v>
          </cell>
          <cell r="B9" t="str">
            <v>ROSARITO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Normal="100" workbookViewId="0">
      <selection activeCell="F4" sqref="F4"/>
    </sheetView>
  </sheetViews>
  <sheetFormatPr baseColWidth="10" defaultRowHeight="15" x14ac:dyDescent="0.25"/>
  <cols>
    <col min="1" max="1" width="5.140625" bestFit="1" customWidth="1"/>
    <col min="2" max="2" width="6.5703125" bestFit="1" customWidth="1"/>
    <col min="3" max="3" width="4.42578125" bestFit="1" customWidth="1"/>
    <col min="4" max="4" width="4.85546875" bestFit="1" customWidth="1"/>
    <col min="5" max="5" width="4.7109375" bestFit="1" customWidth="1"/>
    <col min="6" max="6" width="3.28515625" bestFit="1" customWidth="1"/>
    <col min="7" max="7" width="4" bestFit="1" customWidth="1"/>
    <col min="8" max="8" width="4.42578125" bestFit="1" customWidth="1"/>
    <col min="9" max="9" width="35.85546875" bestFit="1" customWidth="1"/>
    <col min="10" max="10" width="17.140625" bestFit="1" customWidth="1"/>
    <col min="11" max="11" width="17.5703125" bestFit="1" customWidth="1"/>
    <col min="12" max="12" width="47.140625" customWidth="1"/>
    <col min="13" max="13" width="5.5703125" bestFit="1" customWidth="1"/>
    <col min="14" max="14" width="15.42578125" bestFit="1" customWidth="1"/>
    <col min="15" max="15" width="5.140625" bestFit="1" customWidth="1"/>
    <col min="16" max="16" width="6.140625" bestFit="1" customWidth="1"/>
    <col min="17" max="17" width="33.42578125" customWidth="1"/>
  </cols>
  <sheetData>
    <row r="1" spans="1:17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s="2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3" t="s">
        <v>25</v>
      </c>
      <c r="J2" s="2" t="str">
        <f>VLOOKUP(H2,[1]LOCALIDAD!$A$1:$B$9,2,FALSE)</f>
        <v>MEXICALI</v>
      </c>
      <c r="K2" s="2">
        <v>2181045</v>
      </c>
      <c r="L2" s="3" t="s">
        <v>26</v>
      </c>
      <c r="M2" s="3" t="s">
        <v>27</v>
      </c>
      <c r="N2" s="4">
        <v>110012812242</v>
      </c>
      <c r="O2" s="3" t="s">
        <v>28</v>
      </c>
      <c r="P2" s="3" t="s">
        <v>29</v>
      </c>
      <c r="Q2" s="3" t="s">
        <v>30</v>
      </c>
    </row>
    <row r="3" spans="1:17" x14ac:dyDescent="0.25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3" t="s">
        <v>25</v>
      </c>
      <c r="J3" s="2" t="str">
        <f>VLOOKUP(H3,[1]LOCALIDAD!$A$1:$B$9,2,FALSE)</f>
        <v>MEXICALI</v>
      </c>
      <c r="K3" s="2" t="s">
        <v>31</v>
      </c>
      <c r="L3" s="3" t="s">
        <v>32</v>
      </c>
      <c r="M3" s="3" t="s">
        <v>27</v>
      </c>
      <c r="N3" s="4">
        <v>110010382176</v>
      </c>
      <c r="O3" s="3" t="s">
        <v>28</v>
      </c>
      <c r="P3" s="3" t="s">
        <v>29</v>
      </c>
      <c r="Q3" s="3" t="s">
        <v>30</v>
      </c>
    </row>
    <row r="4" spans="1:17" x14ac:dyDescent="0.25">
      <c r="A4" s="2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3" t="s">
        <v>25</v>
      </c>
      <c r="J4" s="2" t="str">
        <f>VLOOKUP(H4,[1]LOCALIDAD!$A$1:$B$9,2,FALSE)</f>
        <v>MEXICALI</v>
      </c>
      <c r="K4" s="2">
        <v>2292058</v>
      </c>
      <c r="L4" s="3" t="s">
        <v>33</v>
      </c>
      <c r="M4" s="3" t="s">
        <v>27</v>
      </c>
      <c r="N4" s="4">
        <v>210002052242</v>
      </c>
      <c r="O4" s="3" t="s">
        <v>28</v>
      </c>
      <c r="P4" s="3" t="s">
        <v>34</v>
      </c>
      <c r="Q4" s="3" t="s">
        <v>35</v>
      </c>
    </row>
    <row r="5" spans="1:17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3" t="s">
        <v>25</v>
      </c>
      <c r="J5" s="2" t="str">
        <f>VLOOKUP(H5,[1]LOCALIDAD!$A$1:$B$9,2,FALSE)</f>
        <v>MEXICALI</v>
      </c>
      <c r="K5" s="2">
        <v>2292490</v>
      </c>
      <c r="L5" s="3" t="s">
        <v>36</v>
      </c>
      <c r="M5" s="3" t="s">
        <v>27</v>
      </c>
      <c r="N5" s="4">
        <v>110091432242</v>
      </c>
      <c r="O5" s="3" t="s">
        <v>28</v>
      </c>
      <c r="P5" s="3" t="s">
        <v>34</v>
      </c>
      <c r="Q5" s="3" t="s">
        <v>35</v>
      </c>
    </row>
    <row r="6" spans="1:17" x14ac:dyDescent="0.25">
      <c r="A6" s="2" t="s">
        <v>17</v>
      </c>
      <c r="B6" s="2" t="s">
        <v>18</v>
      </c>
      <c r="C6" s="2" t="s">
        <v>19</v>
      </c>
      <c r="D6" s="2" t="s">
        <v>20</v>
      </c>
      <c r="E6" s="2" t="s">
        <v>21</v>
      </c>
      <c r="F6" s="2" t="s">
        <v>22</v>
      </c>
      <c r="G6" s="2" t="s">
        <v>23</v>
      </c>
      <c r="H6" s="2" t="s">
        <v>24</v>
      </c>
      <c r="I6" s="3" t="s">
        <v>25</v>
      </c>
      <c r="J6" s="2" t="str">
        <f>VLOOKUP(H6,[1]LOCALIDAD!$A$1:$B$9,2,FALSE)</f>
        <v>MEXICALI</v>
      </c>
      <c r="K6" s="2">
        <v>2292931</v>
      </c>
      <c r="L6" s="3" t="s">
        <v>37</v>
      </c>
      <c r="M6" s="3" t="s">
        <v>27</v>
      </c>
      <c r="N6" s="4">
        <v>100079001016</v>
      </c>
      <c r="O6" s="3" t="s">
        <v>38</v>
      </c>
      <c r="P6" s="3" t="s">
        <v>34</v>
      </c>
      <c r="Q6" s="3" t="s">
        <v>39</v>
      </c>
    </row>
    <row r="7" spans="1:17" x14ac:dyDescent="0.2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23</v>
      </c>
      <c r="H7" s="2" t="s">
        <v>24</v>
      </c>
      <c r="I7" s="3" t="s">
        <v>25</v>
      </c>
      <c r="J7" s="2" t="str">
        <f>VLOOKUP(H7,[1]LOCALIDAD!$A$1:$B$9,2,FALSE)</f>
        <v>MEXICALI</v>
      </c>
      <c r="K7" s="2">
        <v>2297851</v>
      </c>
      <c r="L7" s="3" t="s">
        <v>40</v>
      </c>
      <c r="M7" s="3" t="s">
        <v>27</v>
      </c>
      <c r="N7" s="4">
        <v>110093551013</v>
      </c>
      <c r="O7" s="3" t="s">
        <v>38</v>
      </c>
      <c r="P7" s="3" t="s">
        <v>41</v>
      </c>
      <c r="Q7" s="3" t="s">
        <v>42</v>
      </c>
    </row>
    <row r="8" spans="1:17" x14ac:dyDescent="0.25">
      <c r="A8" s="2" t="s">
        <v>17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23</v>
      </c>
      <c r="H8" s="2" t="s">
        <v>24</v>
      </c>
      <c r="I8" s="3" t="s">
        <v>25</v>
      </c>
      <c r="J8" s="2" t="str">
        <f>VLOOKUP(H8,[1]LOCALIDAD!$A$1:$B$9,2,FALSE)</f>
        <v>MEXICALI</v>
      </c>
      <c r="K8" s="2">
        <v>3040763</v>
      </c>
      <c r="L8" s="3" t="s">
        <v>43</v>
      </c>
      <c r="M8" s="3" t="s">
        <v>27</v>
      </c>
      <c r="N8" s="4">
        <v>100112941013</v>
      </c>
      <c r="O8" s="3" t="s">
        <v>38</v>
      </c>
      <c r="P8" s="3" t="s">
        <v>44</v>
      </c>
      <c r="Q8" s="3" t="s">
        <v>45</v>
      </c>
    </row>
    <row r="9" spans="1:17" x14ac:dyDescent="0.25">
      <c r="A9" s="2" t="s">
        <v>17</v>
      </c>
      <c r="B9" s="2" t="s">
        <v>18</v>
      </c>
      <c r="C9" s="2" t="s">
        <v>19</v>
      </c>
      <c r="D9" s="2" t="s">
        <v>20</v>
      </c>
      <c r="E9" s="2" t="s">
        <v>21</v>
      </c>
      <c r="F9" s="2" t="s">
        <v>22</v>
      </c>
      <c r="G9" s="2" t="s">
        <v>23</v>
      </c>
      <c r="H9" s="2" t="s">
        <v>24</v>
      </c>
      <c r="I9" s="3" t="s">
        <v>25</v>
      </c>
      <c r="J9" s="2" t="str">
        <f>VLOOKUP(H9,[1]LOCALIDAD!$A$1:$B$9,2,FALSE)</f>
        <v>MEXICALI</v>
      </c>
      <c r="K9" s="2">
        <v>3040905</v>
      </c>
      <c r="L9" s="3" t="s">
        <v>46</v>
      </c>
      <c r="M9" s="3" t="s">
        <v>27</v>
      </c>
      <c r="N9" s="4">
        <v>100098351013</v>
      </c>
      <c r="O9" s="3" t="s">
        <v>38</v>
      </c>
      <c r="P9" s="3" t="s">
        <v>41</v>
      </c>
      <c r="Q9" s="3" t="s">
        <v>42</v>
      </c>
    </row>
    <row r="10" spans="1:17" x14ac:dyDescent="0.25">
      <c r="A10" s="2" t="s">
        <v>17</v>
      </c>
      <c r="B10" s="2" t="s">
        <v>18</v>
      </c>
      <c r="C10" s="2" t="s">
        <v>19</v>
      </c>
      <c r="D10" s="2" t="s">
        <v>20</v>
      </c>
      <c r="E10" s="2" t="s">
        <v>21</v>
      </c>
      <c r="F10" s="2" t="s">
        <v>22</v>
      </c>
      <c r="G10" s="2" t="s">
        <v>23</v>
      </c>
      <c r="H10" s="2" t="s">
        <v>24</v>
      </c>
      <c r="I10" s="3" t="s">
        <v>25</v>
      </c>
      <c r="J10" s="2" t="str">
        <f>VLOOKUP(H10,[1]LOCALIDAD!$A$1:$B$9,2,FALSE)</f>
        <v>MEXICALI</v>
      </c>
      <c r="K10" s="2">
        <v>3044780</v>
      </c>
      <c r="L10" s="3" t="s">
        <v>47</v>
      </c>
      <c r="M10" s="3" t="s">
        <v>27</v>
      </c>
      <c r="N10" s="4">
        <v>100115681013</v>
      </c>
      <c r="O10" s="3" t="s">
        <v>38</v>
      </c>
      <c r="P10" s="3" t="s">
        <v>44</v>
      </c>
      <c r="Q10" s="3" t="s">
        <v>45</v>
      </c>
    </row>
    <row r="11" spans="1:17" x14ac:dyDescent="0.25">
      <c r="A11" s="2" t="s">
        <v>17</v>
      </c>
      <c r="B11" s="2" t="s">
        <v>18</v>
      </c>
      <c r="C11" s="2" t="s">
        <v>19</v>
      </c>
      <c r="D11" s="2" t="s">
        <v>20</v>
      </c>
      <c r="E11" s="2" t="s">
        <v>21</v>
      </c>
      <c r="F11" s="2" t="s">
        <v>22</v>
      </c>
      <c r="G11" s="2" t="s">
        <v>23</v>
      </c>
      <c r="H11" s="2" t="s">
        <v>24</v>
      </c>
      <c r="I11" s="3" t="s">
        <v>25</v>
      </c>
      <c r="J11" s="2" t="str">
        <f>VLOOKUP(H11,[1]LOCALIDAD!$A$1:$B$9,2,FALSE)</f>
        <v>MEXICALI</v>
      </c>
      <c r="K11" s="2">
        <v>3046017</v>
      </c>
      <c r="L11" s="3" t="s">
        <v>48</v>
      </c>
      <c r="M11" s="3" t="s">
        <v>27</v>
      </c>
      <c r="N11" s="4">
        <v>100097601013</v>
      </c>
      <c r="O11" s="3" t="s">
        <v>38</v>
      </c>
      <c r="P11" s="3" t="s">
        <v>49</v>
      </c>
      <c r="Q11" s="3" t="s">
        <v>50</v>
      </c>
    </row>
    <row r="12" spans="1:17" x14ac:dyDescent="0.25">
      <c r="A12" s="2" t="s">
        <v>17</v>
      </c>
      <c r="B12" s="2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  <c r="H12" s="2" t="s">
        <v>24</v>
      </c>
      <c r="I12" s="3" t="s">
        <v>25</v>
      </c>
      <c r="J12" s="2" t="str">
        <f>VLOOKUP(H12,[1]LOCALIDAD!$A$1:$B$9,2,FALSE)</f>
        <v>MEXICALI</v>
      </c>
      <c r="K12" s="2">
        <v>3047752</v>
      </c>
      <c r="L12" s="3" t="s">
        <v>51</v>
      </c>
      <c r="M12" s="3" t="s">
        <v>52</v>
      </c>
      <c r="N12" s="4">
        <v>110109802086</v>
      </c>
      <c r="O12" s="3" t="s">
        <v>28</v>
      </c>
      <c r="P12" s="3" t="s">
        <v>49</v>
      </c>
      <c r="Q12" s="3" t="s">
        <v>53</v>
      </c>
    </row>
    <row r="13" spans="1:17" x14ac:dyDescent="0.25">
      <c r="A13" s="2" t="s">
        <v>17</v>
      </c>
      <c r="B13" s="2" t="s">
        <v>18</v>
      </c>
      <c r="C13" s="2" t="s">
        <v>19</v>
      </c>
      <c r="D13" s="2" t="s">
        <v>20</v>
      </c>
      <c r="E13" s="2" t="s">
        <v>21</v>
      </c>
      <c r="F13" s="2" t="s">
        <v>22</v>
      </c>
      <c r="G13" s="2" t="s">
        <v>23</v>
      </c>
      <c r="H13" s="2" t="s">
        <v>24</v>
      </c>
      <c r="I13" s="3" t="s">
        <v>25</v>
      </c>
      <c r="J13" s="2" t="str">
        <f>VLOOKUP(H13,[1]LOCALIDAD!$A$1:$B$9,2,FALSE)</f>
        <v>MEXICALI</v>
      </c>
      <c r="K13" s="2">
        <v>3048384</v>
      </c>
      <c r="L13" s="3" t="s">
        <v>54</v>
      </c>
      <c r="M13" s="3" t="s">
        <v>27</v>
      </c>
      <c r="N13" s="4">
        <v>110094271013</v>
      </c>
      <c r="O13" s="3" t="s">
        <v>38</v>
      </c>
      <c r="P13" s="3" t="s">
        <v>55</v>
      </c>
      <c r="Q13" s="3" t="s">
        <v>56</v>
      </c>
    </row>
    <row r="14" spans="1:17" x14ac:dyDescent="0.25">
      <c r="A14" s="2" t="s">
        <v>17</v>
      </c>
      <c r="B14" s="2" t="s">
        <v>18</v>
      </c>
      <c r="C14" s="2" t="s">
        <v>19</v>
      </c>
      <c r="D14" s="2" t="s">
        <v>20</v>
      </c>
      <c r="E14" s="2" t="s">
        <v>21</v>
      </c>
      <c r="F14" s="2" t="s">
        <v>22</v>
      </c>
      <c r="G14" s="2" t="s">
        <v>23</v>
      </c>
      <c r="H14" s="2" t="s">
        <v>24</v>
      </c>
      <c r="I14" s="3" t="s">
        <v>25</v>
      </c>
      <c r="J14" s="2" t="str">
        <f>VLOOKUP(H14,[1]LOCALIDAD!$A$1:$B$9,2,FALSE)</f>
        <v>MEXICALI</v>
      </c>
      <c r="K14" s="2">
        <v>3048390</v>
      </c>
      <c r="L14" s="3" t="s">
        <v>57</v>
      </c>
      <c r="M14" s="3" t="s">
        <v>52</v>
      </c>
      <c r="N14" s="4">
        <v>110105872035</v>
      </c>
      <c r="O14" s="3" t="s">
        <v>28</v>
      </c>
      <c r="P14" s="3" t="s">
        <v>58</v>
      </c>
      <c r="Q14" s="3" t="s">
        <v>59</v>
      </c>
    </row>
    <row r="15" spans="1:17" x14ac:dyDescent="0.25">
      <c r="A15" s="2" t="s">
        <v>17</v>
      </c>
      <c r="B15" s="2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  <c r="H15" s="2" t="s">
        <v>24</v>
      </c>
      <c r="I15" s="3" t="s">
        <v>25</v>
      </c>
      <c r="J15" s="2" t="str">
        <f>VLOOKUP(H15,[1]LOCALIDAD!$A$1:$B$9,2,FALSE)</f>
        <v>MEXICALI</v>
      </c>
      <c r="K15" s="2">
        <v>3052455</v>
      </c>
      <c r="L15" s="3" t="s">
        <v>60</v>
      </c>
      <c r="M15" s="3" t="s">
        <v>52</v>
      </c>
      <c r="N15" s="4">
        <v>210002102176</v>
      </c>
      <c r="O15" s="3" t="s">
        <v>28</v>
      </c>
      <c r="P15" s="3" t="s">
        <v>34</v>
      </c>
      <c r="Q15" s="3" t="s">
        <v>35</v>
      </c>
    </row>
    <row r="16" spans="1:17" x14ac:dyDescent="0.25">
      <c r="A16" s="2" t="s">
        <v>17</v>
      </c>
      <c r="B16" s="2" t="s">
        <v>18</v>
      </c>
      <c r="C16" s="2" t="s">
        <v>19</v>
      </c>
      <c r="D16" s="2" t="s">
        <v>20</v>
      </c>
      <c r="E16" s="2" t="s">
        <v>21</v>
      </c>
      <c r="F16" s="2" t="s">
        <v>22</v>
      </c>
      <c r="G16" s="2" t="s">
        <v>23</v>
      </c>
      <c r="H16" s="2" t="s">
        <v>24</v>
      </c>
      <c r="I16" s="3" t="s">
        <v>25</v>
      </c>
      <c r="J16" s="2" t="str">
        <f>VLOOKUP(H16,[1]LOCALIDAD!$A$1:$B$9,2,FALSE)</f>
        <v>MEXICALI</v>
      </c>
      <c r="K16" s="2">
        <v>3058029</v>
      </c>
      <c r="L16" s="3" t="s">
        <v>61</v>
      </c>
      <c r="M16" s="3" t="s">
        <v>52</v>
      </c>
      <c r="N16" s="4">
        <v>110117412076</v>
      </c>
      <c r="O16" s="3" t="s">
        <v>28</v>
      </c>
      <c r="P16" s="3" t="s">
        <v>58</v>
      </c>
      <c r="Q16" s="3" t="s">
        <v>59</v>
      </c>
    </row>
    <row r="17" spans="1:17" x14ac:dyDescent="0.25">
      <c r="A17" s="2" t="s">
        <v>17</v>
      </c>
      <c r="B17" s="2" t="s">
        <v>18</v>
      </c>
      <c r="C17" s="2" t="s">
        <v>19</v>
      </c>
      <c r="D17" s="2" t="s">
        <v>20</v>
      </c>
      <c r="E17" s="2" t="s">
        <v>21</v>
      </c>
      <c r="F17" s="2" t="s">
        <v>22</v>
      </c>
      <c r="G17" s="2" t="s">
        <v>23</v>
      </c>
      <c r="H17" s="2" t="s">
        <v>24</v>
      </c>
      <c r="I17" s="3" t="s">
        <v>25</v>
      </c>
      <c r="J17" s="2" t="str">
        <f>VLOOKUP(H17,[1]LOCALIDAD!$A$1:$B$9,2,FALSE)</f>
        <v>MEXICALI</v>
      </c>
      <c r="K17" s="2">
        <v>3065026</v>
      </c>
      <c r="L17" s="3" t="s">
        <v>62</v>
      </c>
      <c r="M17" s="3" t="s">
        <v>27</v>
      </c>
      <c r="N17" s="4">
        <v>110107052028</v>
      </c>
      <c r="O17" s="3" t="s">
        <v>28</v>
      </c>
      <c r="P17" s="3" t="s">
        <v>44</v>
      </c>
      <c r="Q17" s="3" t="s">
        <v>63</v>
      </c>
    </row>
    <row r="18" spans="1:17" x14ac:dyDescent="0.25">
      <c r="A18" s="2" t="s">
        <v>17</v>
      </c>
      <c r="B18" s="2" t="s">
        <v>18</v>
      </c>
      <c r="C18" s="2" t="s">
        <v>19</v>
      </c>
      <c r="D18" s="2" t="s">
        <v>20</v>
      </c>
      <c r="E18" s="2" t="s">
        <v>21</v>
      </c>
      <c r="F18" s="2" t="s">
        <v>22</v>
      </c>
      <c r="G18" s="2" t="s">
        <v>23</v>
      </c>
      <c r="H18" s="2" t="s">
        <v>24</v>
      </c>
      <c r="I18" s="3" t="s">
        <v>25</v>
      </c>
      <c r="J18" s="2" t="str">
        <f>VLOOKUP(H18,[1]LOCALIDAD!$A$1:$B$9,2,FALSE)</f>
        <v>MEXICALI</v>
      </c>
      <c r="K18" s="2">
        <v>3068534</v>
      </c>
      <c r="L18" s="3" t="s">
        <v>64</v>
      </c>
      <c r="M18" s="3" t="s">
        <v>27</v>
      </c>
      <c r="N18" s="4">
        <v>110105842035</v>
      </c>
      <c r="O18" s="3" t="s">
        <v>28</v>
      </c>
      <c r="P18" s="3" t="s">
        <v>34</v>
      </c>
      <c r="Q18" s="3" t="s">
        <v>35</v>
      </c>
    </row>
    <row r="19" spans="1:17" x14ac:dyDescent="0.25">
      <c r="A19" s="2" t="s">
        <v>17</v>
      </c>
      <c r="B19" s="2" t="s">
        <v>18</v>
      </c>
      <c r="C19" s="2" t="s">
        <v>19</v>
      </c>
      <c r="D19" s="2" t="s">
        <v>20</v>
      </c>
      <c r="E19" s="2" t="s">
        <v>21</v>
      </c>
      <c r="F19" s="2" t="s">
        <v>22</v>
      </c>
      <c r="G19" s="2" t="s">
        <v>23</v>
      </c>
      <c r="H19" s="2" t="s">
        <v>24</v>
      </c>
      <c r="I19" s="3" t="s">
        <v>25</v>
      </c>
      <c r="J19" s="2" t="str">
        <f>VLOOKUP(H19,[1]LOCALIDAD!$A$1:$B$9,2,FALSE)</f>
        <v>MEXICALI</v>
      </c>
      <c r="K19" s="2" t="s">
        <v>65</v>
      </c>
      <c r="L19" s="3" t="s">
        <v>66</v>
      </c>
      <c r="M19" s="3" t="s">
        <v>27</v>
      </c>
      <c r="N19" s="4" t="s">
        <v>67</v>
      </c>
      <c r="O19" s="3" t="s">
        <v>28</v>
      </c>
      <c r="P19" s="3" t="s">
        <v>68</v>
      </c>
      <c r="Q19" s="3" t="s">
        <v>69</v>
      </c>
    </row>
    <row r="20" spans="1:17" x14ac:dyDescent="0.25">
      <c r="A20" s="2" t="s">
        <v>17</v>
      </c>
      <c r="B20" s="2" t="s">
        <v>18</v>
      </c>
      <c r="C20" s="2" t="s">
        <v>19</v>
      </c>
      <c r="D20" s="2" t="s">
        <v>20</v>
      </c>
      <c r="E20" s="2" t="s">
        <v>21</v>
      </c>
      <c r="F20" s="2" t="s">
        <v>22</v>
      </c>
      <c r="G20" s="2" t="s">
        <v>23</v>
      </c>
      <c r="H20" s="2" t="s">
        <v>24</v>
      </c>
      <c r="I20" s="3" t="s">
        <v>25</v>
      </c>
      <c r="J20" s="2" t="str">
        <f>VLOOKUP(H20,[1]LOCALIDAD!$A$1:$B$9,2,FALSE)</f>
        <v>MEXICALI</v>
      </c>
      <c r="K20" s="2" t="s">
        <v>70</v>
      </c>
      <c r="L20" s="3" t="s">
        <v>71</v>
      </c>
      <c r="M20" s="3" t="s">
        <v>52</v>
      </c>
      <c r="N20" s="4">
        <v>100075621016</v>
      </c>
      <c r="O20" s="3" t="s">
        <v>38</v>
      </c>
      <c r="P20" s="3" t="s">
        <v>72</v>
      </c>
      <c r="Q20" s="3" t="s">
        <v>73</v>
      </c>
    </row>
    <row r="21" spans="1:17" x14ac:dyDescent="0.25">
      <c r="A21" s="2" t="s">
        <v>17</v>
      </c>
      <c r="B21" s="2" t="s">
        <v>18</v>
      </c>
      <c r="C21" s="2" t="s">
        <v>19</v>
      </c>
      <c r="D21" s="2" t="s">
        <v>20</v>
      </c>
      <c r="E21" s="2" t="s">
        <v>21</v>
      </c>
      <c r="F21" s="2" t="s">
        <v>22</v>
      </c>
      <c r="G21" s="2" t="s">
        <v>23</v>
      </c>
      <c r="H21" s="2" t="s">
        <v>74</v>
      </c>
      <c r="I21" s="3" t="s">
        <v>75</v>
      </c>
      <c r="J21" s="2" t="str">
        <f>VLOOKUP(H21,[1]LOCALIDAD!$A$1:$B$9,2,FALSE)</f>
        <v>TIJUANA</v>
      </c>
      <c r="K21" s="2">
        <v>2185138</v>
      </c>
      <c r="L21" s="3" t="s">
        <v>76</v>
      </c>
      <c r="M21" s="3" t="s">
        <v>27</v>
      </c>
      <c r="N21" s="4">
        <v>100000771303</v>
      </c>
      <c r="O21" s="3" t="s">
        <v>38</v>
      </c>
      <c r="P21" s="3" t="s">
        <v>72</v>
      </c>
      <c r="Q21" s="3" t="s">
        <v>73</v>
      </c>
    </row>
    <row r="22" spans="1:17" x14ac:dyDescent="0.25">
      <c r="A22" s="2" t="s">
        <v>17</v>
      </c>
      <c r="B22" s="2" t="s">
        <v>18</v>
      </c>
      <c r="C22" s="2" t="s">
        <v>19</v>
      </c>
      <c r="D22" s="2" t="s">
        <v>20</v>
      </c>
      <c r="E22" s="2" t="s">
        <v>21</v>
      </c>
      <c r="F22" s="2" t="s">
        <v>22</v>
      </c>
      <c r="G22" s="2" t="s">
        <v>23</v>
      </c>
      <c r="H22" s="2" t="s">
        <v>74</v>
      </c>
      <c r="I22" s="3" t="s">
        <v>75</v>
      </c>
      <c r="J22" s="2" t="str">
        <f>VLOOKUP(H22,[1]LOCALIDAD!$A$1:$B$9,2,FALSE)</f>
        <v>TIJUANA</v>
      </c>
      <c r="K22" s="2">
        <v>3064015</v>
      </c>
      <c r="L22" s="3" t="s">
        <v>77</v>
      </c>
      <c r="M22" s="3" t="s">
        <v>27</v>
      </c>
      <c r="N22" s="4">
        <v>110109772076</v>
      </c>
      <c r="O22" s="3" t="s">
        <v>28</v>
      </c>
      <c r="P22" s="3" t="s">
        <v>58</v>
      </c>
      <c r="Q22" s="3" t="s">
        <v>59</v>
      </c>
    </row>
    <row r="23" spans="1:17" x14ac:dyDescent="0.25">
      <c r="A23" s="2" t="s">
        <v>17</v>
      </c>
      <c r="B23" s="2" t="s">
        <v>18</v>
      </c>
      <c r="C23" s="2" t="s">
        <v>19</v>
      </c>
      <c r="D23" s="2" t="s">
        <v>20</v>
      </c>
      <c r="E23" s="2" t="s">
        <v>21</v>
      </c>
      <c r="F23" s="2" t="s">
        <v>22</v>
      </c>
      <c r="G23" s="2" t="s">
        <v>23</v>
      </c>
      <c r="H23" s="2" t="s">
        <v>74</v>
      </c>
      <c r="I23" s="3" t="s">
        <v>75</v>
      </c>
      <c r="J23" s="2" t="str">
        <f>VLOOKUP(H23,[1]LOCALIDAD!$A$1:$B$9,2,FALSE)</f>
        <v>TIJUANA</v>
      </c>
      <c r="K23" s="2">
        <v>3074394</v>
      </c>
      <c r="L23" s="3" t="s">
        <v>78</v>
      </c>
      <c r="M23" s="3" t="s">
        <v>27</v>
      </c>
      <c r="N23" s="4">
        <v>110105912242</v>
      </c>
      <c r="O23" s="3" t="s">
        <v>28</v>
      </c>
      <c r="P23" s="3" t="s">
        <v>34</v>
      </c>
      <c r="Q23" s="3" t="s">
        <v>35</v>
      </c>
    </row>
    <row r="24" spans="1:17" x14ac:dyDescent="0.25">
      <c r="A24" s="2" t="s">
        <v>17</v>
      </c>
      <c r="B24" s="2" t="s">
        <v>18</v>
      </c>
      <c r="C24" s="2" t="s">
        <v>19</v>
      </c>
      <c r="D24" s="2" t="s">
        <v>20</v>
      </c>
      <c r="E24" s="2" t="s">
        <v>21</v>
      </c>
      <c r="F24" s="2" t="s">
        <v>22</v>
      </c>
      <c r="G24" s="2" t="s">
        <v>23</v>
      </c>
      <c r="H24" s="2" t="s">
        <v>74</v>
      </c>
      <c r="I24" s="3" t="s">
        <v>75</v>
      </c>
      <c r="J24" s="2" t="str">
        <f>VLOOKUP(H24,[1]LOCALIDAD!$A$1:$B$9,2,FALSE)</f>
        <v>TIJUANA</v>
      </c>
      <c r="K24" s="2" t="s">
        <v>79</v>
      </c>
      <c r="L24" s="3" t="s">
        <v>80</v>
      </c>
      <c r="M24" s="3" t="s">
        <v>27</v>
      </c>
      <c r="N24" s="4">
        <v>100027341055</v>
      </c>
      <c r="O24" s="3" t="s">
        <v>38</v>
      </c>
      <c r="P24" s="3" t="s">
        <v>72</v>
      </c>
      <c r="Q24" s="3" t="s">
        <v>73</v>
      </c>
    </row>
    <row r="25" spans="1:17" x14ac:dyDescent="0.25">
      <c r="A25" s="2" t="s">
        <v>17</v>
      </c>
      <c r="B25" s="2" t="s">
        <v>18</v>
      </c>
      <c r="C25" s="2" t="s">
        <v>19</v>
      </c>
      <c r="D25" s="2" t="s">
        <v>20</v>
      </c>
      <c r="E25" s="2" t="s">
        <v>21</v>
      </c>
      <c r="F25" s="2" t="s">
        <v>22</v>
      </c>
      <c r="G25" s="2" t="s">
        <v>23</v>
      </c>
      <c r="H25" s="2" t="s">
        <v>81</v>
      </c>
      <c r="I25" s="3" t="s">
        <v>25</v>
      </c>
      <c r="J25" s="2" t="str">
        <f>VLOOKUP(H25,[1]LOCALIDAD!$A$1:$B$9,2,FALSE)</f>
        <v>ENSENADA</v>
      </c>
      <c r="K25" s="2" t="s">
        <v>82</v>
      </c>
      <c r="L25" s="3" t="s">
        <v>83</v>
      </c>
      <c r="M25" s="3" t="s">
        <v>27</v>
      </c>
      <c r="N25" s="4">
        <v>110093771013</v>
      </c>
      <c r="O25" s="3" t="s">
        <v>38</v>
      </c>
      <c r="P25" s="3" t="s">
        <v>72</v>
      </c>
      <c r="Q25" s="3" t="s">
        <v>73</v>
      </c>
    </row>
    <row r="26" spans="1:17" x14ac:dyDescent="0.25">
      <c r="A26" s="2" t="s">
        <v>17</v>
      </c>
      <c r="B26" s="2" t="s">
        <v>18</v>
      </c>
      <c r="C26" s="2" t="s">
        <v>19</v>
      </c>
      <c r="D26" s="2" t="s">
        <v>20</v>
      </c>
      <c r="E26" s="2" t="s">
        <v>21</v>
      </c>
      <c r="F26" s="2" t="s">
        <v>22</v>
      </c>
      <c r="G26" s="2" t="s">
        <v>23</v>
      </c>
      <c r="H26" s="2" t="s">
        <v>81</v>
      </c>
      <c r="I26" s="3" t="s">
        <v>25</v>
      </c>
      <c r="J26" s="2" t="str">
        <f>VLOOKUP(H26,[1]LOCALIDAD!$A$1:$B$9,2,FALSE)</f>
        <v>ENSENADA</v>
      </c>
      <c r="K26" s="2">
        <v>2297345</v>
      </c>
      <c r="L26" s="3" t="s">
        <v>84</v>
      </c>
      <c r="M26" s="3" t="s">
        <v>52</v>
      </c>
      <c r="N26" s="4">
        <v>110093081013</v>
      </c>
      <c r="O26" s="3" t="s">
        <v>38</v>
      </c>
      <c r="P26" s="3" t="s">
        <v>24</v>
      </c>
      <c r="Q26" s="3" t="s">
        <v>85</v>
      </c>
    </row>
    <row r="27" spans="1:17" x14ac:dyDescent="0.25">
      <c r="A27" s="2" t="s">
        <v>17</v>
      </c>
      <c r="B27" s="2" t="s">
        <v>18</v>
      </c>
      <c r="C27" s="2" t="s">
        <v>19</v>
      </c>
      <c r="D27" s="2" t="s">
        <v>20</v>
      </c>
      <c r="E27" s="2" t="s">
        <v>21</v>
      </c>
      <c r="F27" s="2" t="s">
        <v>22</v>
      </c>
      <c r="G27" s="2" t="s">
        <v>23</v>
      </c>
      <c r="H27" s="2" t="s">
        <v>81</v>
      </c>
      <c r="I27" s="3" t="s">
        <v>25</v>
      </c>
      <c r="J27" s="2" t="str">
        <f>VLOOKUP(H27,[1]LOCALIDAD!$A$1:$B$9,2,FALSE)</f>
        <v>ENSENADA</v>
      </c>
      <c r="K27" s="2">
        <v>3042435</v>
      </c>
      <c r="L27" s="3" t="s">
        <v>86</v>
      </c>
      <c r="M27" s="3" t="s">
        <v>52</v>
      </c>
      <c r="N27" s="4">
        <v>100108181013</v>
      </c>
      <c r="O27" s="3" t="s">
        <v>38</v>
      </c>
      <c r="P27" s="3" t="s">
        <v>18</v>
      </c>
      <c r="Q27" s="3" t="s">
        <v>87</v>
      </c>
    </row>
    <row r="28" spans="1:17" x14ac:dyDescent="0.25">
      <c r="A28" s="2" t="s">
        <v>17</v>
      </c>
      <c r="B28" s="2" t="s">
        <v>18</v>
      </c>
      <c r="C28" s="2" t="s">
        <v>19</v>
      </c>
      <c r="D28" s="2" t="s">
        <v>20</v>
      </c>
      <c r="E28" s="2" t="s">
        <v>21</v>
      </c>
      <c r="F28" s="2" t="s">
        <v>22</v>
      </c>
      <c r="G28" s="2" t="s">
        <v>23</v>
      </c>
      <c r="H28" s="2" t="s">
        <v>81</v>
      </c>
      <c r="I28" s="3" t="s">
        <v>25</v>
      </c>
      <c r="J28" s="2" t="str">
        <f>VLOOKUP(H28,[1]LOCALIDAD!$A$1:$B$9,2,FALSE)</f>
        <v>ENSENADA</v>
      </c>
      <c r="K28" s="2">
        <v>3060442</v>
      </c>
      <c r="L28" s="3" t="s">
        <v>88</v>
      </c>
      <c r="M28" s="3" t="s">
        <v>27</v>
      </c>
      <c r="N28" s="4">
        <v>110107062076</v>
      </c>
      <c r="O28" s="3" t="s">
        <v>28</v>
      </c>
      <c r="P28" s="3" t="s">
        <v>58</v>
      </c>
      <c r="Q28" s="3" t="s">
        <v>59</v>
      </c>
    </row>
    <row r="29" spans="1:17" x14ac:dyDescent="0.25">
      <c r="A29" s="2" t="s">
        <v>17</v>
      </c>
      <c r="B29" s="2" t="s">
        <v>18</v>
      </c>
      <c r="C29" s="2" t="s">
        <v>19</v>
      </c>
      <c r="D29" s="2" t="s">
        <v>20</v>
      </c>
      <c r="E29" s="2" t="s">
        <v>21</v>
      </c>
      <c r="F29" s="2" t="s">
        <v>22</v>
      </c>
      <c r="G29" s="2" t="s">
        <v>23</v>
      </c>
      <c r="H29" s="2" t="s">
        <v>81</v>
      </c>
      <c r="I29" s="3" t="s">
        <v>25</v>
      </c>
      <c r="J29" s="2" t="str">
        <f>VLOOKUP(H29,[1]LOCALIDAD!$A$1:$B$9,2,FALSE)</f>
        <v>ENSENADA</v>
      </c>
      <c r="K29" s="2" t="s">
        <v>89</v>
      </c>
      <c r="L29" s="3" t="s">
        <v>90</v>
      </c>
      <c r="M29" s="3" t="s">
        <v>52</v>
      </c>
      <c r="N29" s="4">
        <v>100002441301</v>
      </c>
      <c r="O29" s="3" t="s">
        <v>38</v>
      </c>
      <c r="P29" s="3" t="s">
        <v>72</v>
      </c>
      <c r="Q29" s="3" t="s">
        <v>73</v>
      </c>
    </row>
    <row r="30" spans="1:17" x14ac:dyDescent="0.25">
      <c r="A30" s="2" t="s">
        <v>17</v>
      </c>
      <c r="B30" s="2" t="s">
        <v>18</v>
      </c>
      <c r="C30" s="2" t="s">
        <v>19</v>
      </c>
      <c r="D30" s="2" t="s">
        <v>20</v>
      </c>
      <c r="E30" s="2" t="s">
        <v>21</v>
      </c>
      <c r="F30" s="2" t="s">
        <v>22</v>
      </c>
      <c r="G30" s="2" t="s">
        <v>23</v>
      </c>
      <c r="H30" s="2" t="s">
        <v>91</v>
      </c>
      <c r="I30" s="3" t="s">
        <v>25</v>
      </c>
      <c r="J30" s="2" t="str">
        <f>VLOOKUP(H30,[1]LOCALIDAD!$A$1:$B$9,2,FALSE)</f>
        <v>TECATE</v>
      </c>
      <c r="K30" s="2">
        <v>3054880</v>
      </c>
      <c r="L30" s="3" t="s">
        <v>92</v>
      </c>
      <c r="M30" s="3" t="s">
        <v>27</v>
      </c>
      <c r="N30" s="4">
        <v>110096432076</v>
      </c>
      <c r="O30" s="3" t="s">
        <v>28</v>
      </c>
      <c r="P30" s="3" t="s">
        <v>58</v>
      </c>
      <c r="Q30" s="3" t="s">
        <v>59</v>
      </c>
    </row>
    <row r="31" spans="1:17" x14ac:dyDescent="0.25">
      <c r="A31" s="2" t="s">
        <v>17</v>
      </c>
      <c r="B31" s="2" t="s">
        <v>18</v>
      </c>
      <c r="C31" s="2" t="s">
        <v>19</v>
      </c>
      <c r="D31" s="2" t="s">
        <v>20</v>
      </c>
      <c r="E31" s="2" t="s">
        <v>21</v>
      </c>
      <c r="F31" s="2" t="s">
        <v>22</v>
      </c>
      <c r="G31" s="2" t="s">
        <v>23</v>
      </c>
      <c r="H31" s="2" t="s">
        <v>93</v>
      </c>
      <c r="I31" s="3" t="s">
        <v>25</v>
      </c>
      <c r="J31" s="2" t="str">
        <f>VLOOKUP(H31,[1]LOCALIDAD!$A$1:$B$9,2,FALSE)</f>
        <v>ROSARITO</v>
      </c>
      <c r="K31" s="2">
        <v>3054874</v>
      </c>
      <c r="L31" s="3" t="s">
        <v>94</v>
      </c>
      <c r="M31" s="3" t="s">
        <v>27</v>
      </c>
      <c r="N31" s="4">
        <v>110107072076</v>
      </c>
      <c r="O31" s="3" t="s">
        <v>28</v>
      </c>
      <c r="P31" s="3" t="s">
        <v>58</v>
      </c>
      <c r="Q31" s="3" t="s">
        <v>59</v>
      </c>
    </row>
    <row r="32" spans="1:17" x14ac:dyDescent="0.25">
      <c r="A32" s="2" t="s">
        <v>17</v>
      </c>
      <c r="B32" s="2" t="s">
        <v>18</v>
      </c>
      <c r="C32" s="2" t="s">
        <v>95</v>
      </c>
      <c r="D32" s="2" t="s">
        <v>96</v>
      </c>
      <c r="E32" s="2" t="s">
        <v>97</v>
      </c>
      <c r="F32" s="2" t="s">
        <v>22</v>
      </c>
      <c r="G32" s="2" t="s">
        <v>23</v>
      </c>
      <c r="H32" s="2" t="s">
        <v>24</v>
      </c>
      <c r="I32" s="3" t="s">
        <v>98</v>
      </c>
      <c r="J32" s="2" t="str">
        <f>VLOOKUP(H32,[1]LOCALIDAD!$A$1:$B$9,2,FALSE)</f>
        <v>MEXICALI</v>
      </c>
      <c r="K32" s="2" t="s">
        <v>99</v>
      </c>
      <c r="L32" s="3" t="s">
        <v>100</v>
      </c>
      <c r="M32" s="3" t="s">
        <v>27</v>
      </c>
      <c r="N32" s="4">
        <v>100000181302</v>
      </c>
      <c r="O32" s="3" t="s">
        <v>38</v>
      </c>
      <c r="P32" s="3" t="s">
        <v>72</v>
      </c>
      <c r="Q32" s="3" t="s">
        <v>73</v>
      </c>
    </row>
    <row r="33" spans="1:17" x14ac:dyDescent="0.25">
      <c r="A33" s="2" t="s">
        <v>17</v>
      </c>
      <c r="B33" s="2" t="s">
        <v>18</v>
      </c>
      <c r="C33" s="2" t="s">
        <v>95</v>
      </c>
      <c r="D33" s="2" t="s">
        <v>96</v>
      </c>
      <c r="E33" s="2" t="s">
        <v>97</v>
      </c>
      <c r="F33" s="2" t="s">
        <v>22</v>
      </c>
      <c r="G33" s="2" t="s">
        <v>23</v>
      </c>
      <c r="H33" s="2" t="s">
        <v>24</v>
      </c>
      <c r="I33" s="3" t="s">
        <v>98</v>
      </c>
      <c r="J33" s="2" t="str">
        <f>VLOOKUP(H33,[1]LOCALIDAD!$A$1:$B$9,2,FALSE)</f>
        <v>MEXICALI</v>
      </c>
      <c r="K33" s="2">
        <v>2299147</v>
      </c>
      <c r="L33" s="3" t="s">
        <v>101</v>
      </c>
      <c r="M33" s="3" t="s">
        <v>27</v>
      </c>
      <c r="N33" s="4">
        <v>110093801013</v>
      </c>
      <c r="O33" s="3" t="s">
        <v>38</v>
      </c>
      <c r="P33" s="3" t="s">
        <v>58</v>
      </c>
      <c r="Q33" s="3" t="s">
        <v>102</v>
      </c>
    </row>
    <row r="34" spans="1:17" x14ac:dyDescent="0.25">
      <c r="A34" s="2" t="s">
        <v>17</v>
      </c>
      <c r="B34" s="2" t="s">
        <v>18</v>
      </c>
      <c r="C34" s="2" t="s">
        <v>95</v>
      </c>
      <c r="D34" s="2" t="s">
        <v>96</v>
      </c>
      <c r="E34" s="2" t="s">
        <v>97</v>
      </c>
      <c r="F34" s="2" t="s">
        <v>22</v>
      </c>
      <c r="G34" s="2" t="s">
        <v>23</v>
      </c>
      <c r="H34" s="2" t="s">
        <v>24</v>
      </c>
      <c r="I34" s="3" t="s">
        <v>98</v>
      </c>
      <c r="J34" s="2" t="str">
        <f>VLOOKUP(H34,[1]LOCALIDAD!$A$1:$B$9,2,FALSE)</f>
        <v>MEXICALI</v>
      </c>
      <c r="K34" s="2">
        <v>3043582</v>
      </c>
      <c r="L34" s="3" t="s">
        <v>103</v>
      </c>
      <c r="M34" s="3" t="s">
        <v>27</v>
      </c>
      <c r="N34" s="4">
        <v>100127821013</v>
      </c>
      <c r="O34" s="3" t="s">
        <v>38</v>
      </c>
      <c r="P34" s="3" t="s">
        <v>104</v>
      </c>
      <c r="Q34" s="3" t="s">
        <v>105</v>
      </c>
    </row>
    <row r="35" spans="1:17" x14ac:dyDescent="0.25">
      <c r="A35" s="2" t="s">
        <v>17</v>
      </c>
      <c r="B35" s="2" t="s">
        <v>18</v>
      </c>
      <c r="C35" s="2" t="s">
        <v>95</v>
      </c>
      <c r="D35" s="2" t="s">
        <v>96</v>
      </c>
      <c r="E35" s="2" t="s">
        <v>97</v>
      </c>
      <c r="F35" s="2" t="s">
        <v>22</v>
      </c>
      <c r="G35" s="2" t="s">
        <v>23</v>
      </c>
      <c r="H35" s="2" t="s">
        <v>24</v>
      </c>
      <c r="I35" s="3" t="s">
        <v>98</v>
      </c>
      <c r="J35" s="2" t="str">
        <f>VLOOKUP(H35,[1]LOCALIDAD!$A$1:$B$9,2,FALSE)</f>
        <v>MEXICALI</v>
      </c>
      <c r="K35" s="2">
        <v>3047932</v>
      </c>
      <c r="L35" s="3" t="s">
        <v>106</v>
      </c>
      <c r="M35" s="3" t="s">
        <v>52</v>
      </c>
      <c r="N35" s="4">
        <v>100111381013</v>
      </c>
      <c r="O35" s="3" t="s">
        <v>38</v>
      </c>
      <c r="P35" s="3" t="s">
        <v>55</v>
      </c>
      <c r="Q35" s="3" t="s">
        <v>56</v>
      </c>
    </row>
    <row r="36" spans="1:17" x14ac:dyDescent="0.25">
      <c r="A36" s="2" t="s">
        <v>17</v>
      </c>
      <c r="B36" s="2" t="s">
        <v>18</v>
      </c>
      <c r="C36" s="2" t="s">
        <v>95</v>
      </c>
      <c r="D36" s="2" t="s">
        <v>96</v>
      </c>
      <c r="E36" s="2" t="s">
        <v>97</v>
      </c>
      <c r="F36" s="2" t="s">
        <v>22</v>
      </c>
      <c r="G36" s="2" t="s">
        <v>23</v>
      </c>
      <c r="H36" s="2" t="s">
        <v>24</v>
      </c>
      <c r="I36" s="3" t="s">
        <v>98</v>
      </c>
      <c r="J36" s="2" t="str">
        <f>VLOOKUP(H36,[1]LOCALIDAD!$A$1:$B$9,2,FALSE)</f>
        <v>MEXICALI</v>
      </c>
      <c r="K36" s="2">
        <v>3050557</v>
      </c>
      <c r="L36" s="3" t="s">
        <v>107</v>
      </c>
      <c r="M36" s="3" t="s">
        <v>52</v>
      </c>
      <c r="N36" s="4">
        <v>110095352242</v>
      </c>
      <c r="O36" s="3" t="s">
        <v>28</v>
      </c>
      <c r="P36" s="3" t="s">
        <v>68</v>
      </c>
      <c r="Q36" s="3" t="s">
        <v>108</v>
      </c>
    </row>
    <row r="37" spans="1:17" x14ac:dyDescent="0.25">
      <c r="A37" s="2" t="s">
        <v>17</v>
      </c>
      <c r="B37" s="2" t="s">
        <v>18</v>
      </c>
      <c r="C37" s="2" t="s">
        <v>95</v>
      </c>
      <c r="D37" s="2" t="s">
        <v>96</v>
      </c>
      <c r="E37" s="2" t="s">
        <v>97</v>
      </c>
      <c r="F37" s="2" t="s">
        <v>22</v>
      </c>
      <c r="G37" s="2" t="s">
        <v>23</v>
      </c>
      <c r="H37" s="2" t="s">
        <v>24</v>
      </c>
      <c r="I37" s="3" t="s">
        <v>98</v>
      </c>
      <c r="J37" s="2" t="str">
        <f>VLOOKUP(H37,[1]LOCALIDAD!$A$1:$B$9,2,FALSE)</f>
        <v>MEXICALI</v>
      </c>
      <c r="K37" s="2">
        <v>3056756</v>
      </c>
      <c r="L37" s="3" t="s">
        <v>109</v>
      </c>
      <c r="M37" s="3" t="s">
        <v>27</v>
      </c>
      <c r="N37" s="4">
        <v>100127061013</v>
      </c>
      <c r="O37" s="3" t="s">
        <v>38</v>
      </c>
      <c r="P37" s="3" t="s">
        <v>110</v>
      </c>
      <c r="Q37" s="3" t="s">
        <v>111</v>
      </c>
    </row>
    <row r="38" spans="1:17" x14ac:dyDescent="0.25">
      <c r="A38" s="2" t="s">
        <v>17</v>
      </c>
      <c r="B38" s="2" t="s">
        <v>18</v>
      </c>
      <c r="C38" s="2" t="s">
        <v>95</v>
      </c>
      <c r="D38" s="2" t="s">
        <v>96</v>
      </c>
      <c r="E38" s="2" t="s">
        <v>97</v>
      </c>
      <c r="F38" s="2" t="s">
        <v>22</v>
      </c>
      <c r="G38" s="2" t="s">
        <v>23</v>
      </c>
      <c r="H38" s="2" t="s">
        <v>24</v>
      </c>
      <c r="I38" s="3" t="s">
        <v>98</v>
      </c>
      <c r="J38" s="2" t="str">
        <f>VLOOKUP(H38,[1]LOCALIDAD!$A$1:$B$9,2,FALSE)</f>
        <v>MEXICALI</v>
      </c>
      <c r="K38" s="2">
        <v>3065991</v>
      </c>
      <c r="L38" s="3" t="s">
        <v>112</v>
      </c>
      <c r="M38" s="3" t="s">
        <v>27</v>
      </c>
      <c r="N38" s="4">
        <v>110126672242</v>
      </c>
      <c r="O38" s="3" t="s">
        <v>28</v>
      </c>
      <c r="P38" s="3" t="s">
        <v>34</v>
      </c>
      <c r="Q38" s="3" t="s">
        <v>35</v>
      </c>
    </row>
    <row r="39" spans="1:17" x14ac:dyDescent="0.25">
      <c r="A39" s="2" t="s">
        <v>17</v>
      </c>
      <c r="B39" s="2" t="s">
        <v>18</v>
      </c>
      <c r="C39" s="2" t="s">
        <v>95</v>
      </c>
      <c r="D39" s="2" t="s">
        <v>96</v>
      </c>
      <c r="E39" s="2" t="s">
        <v>97</v>
      </c>
      <c r="F39" s="2" t="s">
        <v>22</v>
      </c>
      <c r="G39" s="2" t="s">
        <v>23</v>
      </c>
      <c r="H39" s="2" t="s">
        <v>24</v>
      </c>
      <c r="I39" s="3" t="s">
        <v>98</v>
      </c>
      <c r="J39" s="2" t="str">
        <f>VLOOKUP(H39,[1]LOCALIDAD!$A$1:$B$9,2,FALSE)</f>
        <v>MEXICALI</v>
      </c>
      <c r="K39" s="2">
        <v>3074354</v>
      </c>
      <c r="L39" s="3" t="s">
        <v>113</v>
      </c>
      <c r="M39" s="3" t="s">
        <v>27</v>
      </c>
      <c r="N39" s="4">
        <v>110091482040</v>
      </c>
      <c r="O39" s="3" t="s">
        <v>28</v>
      </c>
      <c r="P39" s="3" t="s">
        <v>68</v>
      </c>
      <c r="Q39" s="3" t="s">
        <v>108</v>
      </c>
    </row>
    <row r="40" spans="1:17" x14ac:dyDescent="0.25">
      <c r="A40" s="2" t="s">
        <v>17</v>
      </c>
      <c r="B40" s="2" t="s">
        <v>18</v>
      </c>
      <c r="C40" s="2" t="s">
        <v>95</v>
      </c>
      <c r="D40" s="2" t="s">
        <v>96</v>
      </c>
      <c r="E40" s="2" t="s">
        <v>97</v>
      </c>
      <c r="F40" s="2" t="s">
        <v>22</v>
      </c>
      <c r="G40" s="2" t="s">
        <v>23</v>
      </c>
      <c r="H40" s="2" t="s">
        <v>24</v>
      </c>
      <c r="I40" s="3" t="s">
        <v>98</v>
      </c>
      <c r="J40" s="2" t="str">
        <f>VLOOKUP(H40,[1]LOCALIDAD!$A$1:$B$9,2,FALSE)</f>
        <v>MEXICALI</v>
      </c>
      <c r="K40" s="2">
        <v>3074782</v>
      </c>
      <c r="L40" s="3" t="s">
        <v>114</v>
      </c>
      <c r="M40" s="3" t="s">
        <v>52</v>
      </c>
      <c r="N40" s="4">
        <v>110098882040</v>
      </c>
      <c r="O40" s="3" t="s">
        <v>28</v>
      </c>
      <c r="P40" s="3" t="s">
        <v>68</v>
      </c>
      <c r="Q40" s="3" t="s">
        <v>108</v>
      </c>
    </row>
    <row r="41" spans="1:17" x14ac:dyDescent="0.25">
      <c r="A41" s="2" t="s">
        <v>17</v>
      </c>
      <c r="B41" s="2" t="s">
        <v>18</v>
      </c>
      <c r="C41" s="2" t="s">
        <v>95</v>
      </c>
      <c r="D41" s="2" t="s">
        <v>96</v>
      </c>
      <c r="E41" s="2" t="s">
        <v>97</v>
      </c>
      <c r="F41" s="2" t="s">
        <v>22</v>
      </c>
      <c r="G41" s="2" t="s">
        <v>23</v>
      </c>
      <c r="H41" s="2" t="s">
        <v>24</v>
      </c>
      <c r="I41" s="3" t="s">
        <v>98</v>
      </c>
      <c r="J41" s="2" t="str">
        <f>VLOOKUP(H41,[1]LOCALIDAD!$A$1:$B$9,2,FALSE)</f>
        <v>MEXICALI</v>
      </c>
      <c r="K41" s="2" t="s">
        <v>115</v>
      </c>
      <c r="L41" s="3" t="s">
        <v>116</v>
      </c>
      <c r="M41" s="3" t="s">
        <v>115</v>
      </c>
      <c r="N41" s="4" t="s">
        <v>117</v>
      </c>
      <c r="O41" s="3" t="s">
        <v>28</v>
      </c>
      <c r="P41" s="3" t="s">
        <v>68</v>
      </c>
      <c r="Q41" s="3" t="s">
        <v>118</v>
      </c>
    </row>
    <row r="42" spans="1:17" x14ac:dyDescent="0.25">
      <c r="A42" s="2" t="s">
        <v>17</v>
      </c>
      <c r="B42" s="2" t="s">
        <v>18</v>
      </c>
      <c r="C42" s="2" t="s">
        <v>95</v>
      </c>
      <c r="D42" s="2" t="s">
        <v>96</v>
      </c>
      <c r="E42" s="2" t="s">
        <v>97</v>
      </c>
      <c r="F42" s="2" t="s">
        <v>22</v>
      </c>
      <c r="G42" s="2" t="s">
        <v>23</v>
      </c>
      <c r="H42" s="2" t="s">
        <v>24</v>
      </c>
      <c r="I42" s="3" t="s">
        <v>98</v>
      </c>
      <c r="J42" s="2" t="str">
        <f>VLOOKUP(H42,[1]LOCALIDAD!$A$1:$B$9,2,FALSE)</f>
        <v>MEXICALI</v>
      </c>
      <c r="K42" s="2"/>
      <c r="L42" s="3" t="s">
        <v>116</v>
      </c>
      <c r="M42" s="3"/>
      <c r="N42" s="4" t="s">
        <v>119</v>
      </c>
      <c r="O42" s="3" t="s">
        <v>28</v>
      </c>
      <c r="P42" s="3" t="s">
        <v>74</v>
      </c>
      <c r="Q42" s="3" t="s">
        <v>120</v>
      </c>
    </row>
    <row r="43" spans="1:17" x14ac:dyDescent="0.25">
      <c r="A43" s="2" t="s">
        <v>17</v>
      </c>
      <c r="B43" s="2" t="s">
        <v>18</v>
      </c>
      <c r="C43" s="2" t="s">
        <v>95</v>
      </c>
      <c r="D43" s="2" t="s">
        <v>96</v>
      </c>
      <c r="E43" s="2" t="s">
        <v>97</v>
      </c>
      <c r="F43" s="2" t="s">
        <v>22</v>
      </c>
      <c r="G43" s="2" t="s">
        <v>23</v>
      </c>
      <c r="H43" s="2" t="s">
        <v>74</v>
      </c>
      <c r="I43" s="3" t="s">
        <v>98</v>
      </c>
      <c r="J43" s="2" t="str">
        <f>VLOOKUP(H43,[1]LOCALIDAD!$A$1:$B$9,2,FALSE)</f>
        <v>TIJUANA</v>
      </c>
      <c r="K43" s="2">
        <v>3075764</v>
      </c>
      <c r="L43" s="3" t="s">
        <v>121</v>
      </c>
      <c r="M43" s="3" t="s">
        <v>27</v>
      </c>
      <c r="N43" s="4">
        <v>110098872176</v>
      </c>
      <c r="O43" s="3" t="s">
        <v>28</v>
      </c>
      <c r="P43" s="3" t="s">
        <v>29</v>
      </c>
      <c r="Q43" s="3" t="s">
        <v>30</v>
      </c>
    </row>
  </sheetData>
  <printOptions horizontalCentered="1"/>
  <pageMargins left="0.23622047244094491" right="0.23622047244094491" top="0.31496062992125984" bottom="0.31496062992125984" header="0.31496062992125984" footer="0"/>
  <pageSetup scale="62" orientation="landscape" horizontalDpi="300" verticalDpi="300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</vt:lpstr>
      <vt:lpstr>FA!Títulos_a_imprimir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2019-11-20T00:40:48Z</dcterms:created>
  <dcterms:modified xsi:type="dcterms:W3CDTF">2019-11-20T00:41:39Z</dcterms:modified>
</cp:coreProperties>
</file>