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2915" windowHeight="4170"/>
  </bookViews>
  <sheets>
    <sheet name="programa semefo" sheetId="1" r:id="rId1"/>
  </sheets>
  <definedNames>
    <definedName name="_xlnm.Print_Area" localSheetId="0">'programa semefo'!$C:$K</definedName>
    <definedName name="_xlnm.Print_Titles" localSheetId="0">'programa semefo'!$A:$K,'programa semefo'!$1:$9</definedName>
  </definedNames>
  <calcPr calcId="145621"/>
</workbook>
</file>

<file path=xl/calcChain.xml><?xml version="1.0" encoding="utf-8"?>
<calcChain xmlns="http://schemas.openxmlformats.org/spreadsheetml/2006/main">
  <c r="H60" i="1" l="1"/>
  <c r="G59" i="1"/>
  <c r="G57" i="1"/>
  <c r="I55" i="1"/>
  <c r="I60" i="1" s="1"/>
  <c r="H55" i="1"/>
  <c r="G52" i="1"/>
  <c r="G43" i="1"/>
  <c r="G58" i="1" s="1"/>
  <c r="G38" i="1"/>
  <c r="G30" i="1"/>
  <c r="G56" i="1" s="1"/>
  <c r="VTU29" i="1"/>
  <c r="G23" i="1"/>
  <c r="G55" i="1" s="1"/>
  <c r="G60" i="1" s="1"/>
</calcChain>
</file>

<file path=xl/sharedStrings.xml><?xml version="1.0" encoding="utf-8"?>
<sst xmlns="http://schemas.openxmlformats.org/spreadsheetml/2006/main" count="115" uniqueCount="68">
  <si>
    <t>PODER JUDICIAL DEL ESTADO DE BAJA CALIFORNIA</t>
  </si>
  <si>
    <t>DEPARTAMENTO DE SERVICIOS GENERALES</t>
  </si>
  <si>
    <t xml:space="preserve">COORDINACION DE OBRAS Y PROYECTOS </t>
  </si>
  <si>
    <t>ACTUALIZACION</t>
  </si>
  <si>
    <t>PROGRAMACION DE ACTIVIDADES POR PARTIDAS PARA SEMEFO</t>
  </si>
  <si>
    <t>PARTIDA 35101  "CONSERVACION Y MANTENIMIENTO MENOR DE EDIFICIOS Y LOCALES"</t>
  </si>
  <si>
    <t>NO.</t>
  </si>
  <si>
    <t>DESCRIPCION</t>
  </si>
  <si>
    <t xml:space="preserve"> OFICIO DE SOLICITUD</t>
  </si>
  <si>
    <t>NO. DE OFICIO</t>
  </si>
  <si>
    <t>FECHA DE OFICIO</t>
  </si>
  <si>
    <t>FECHA DE RECEPCION</t>
  </si>
  <si>
    <t>MONTO</t>
  </si>
  <si>
    <t>PROVEEDOR</t>
  </si>
  <si>
    <t>NUT</t>
  </si>
  <si>
    <t>PARTIDA</t>
  </si>
  <si>
    <t>STATUS</t>
  </si>
  <si>
    <t>MEXICALI</t>
  </si>
  <si>
    <t>TRABAJOS DE MANTENIMIENTO EN FACHADAS Y ELEMENTOS DE PROTECCION DE HERRERIA EN EDIFICIO DEL SEMEFO MEXICALI, B. C.</t>
  </si>
  <si>
    <t>PENDIENTE COTIZACION</t>
  </si>
  <si>
    <t>POLARIZADO DE 2 VENTANAS DE LA OFICINA DEL TITULAR DE SEMEFO.</t>
  </si>
  <si>
    <t>CAMBIO DE LLAVES MESCLADORAS EN MESA DE NECROPCIAS DE SEMEFO.</t>
  </si>
  <si>
    <t>REPARACION DE MURO LATERAL Y TECHO DEL CONGELADOR DE CADAVERES QUE SE ENCUENTRAN DAÑADOS.</t>
  </si>
  <si>
    <t>SUMINISTRO Y COLOCACION DE DEPOSITO PARA AGUAS ROJAS TIPO ROTOPLAS DE 5000 LTS EN SEMEFO MEXICALI, B. C.</t>
  </si>
  <si>
    <t>TIJUANA</t>
  </si>
  <si>
    <t>SELLADO DE MUROS QUE DIVIDEN LA SALAS DE NECROPCIAS Y AREAS ADMINISTRATIVAS DENTRO DEL SEMEFO EN TIJUANA, B.C.</t>
  </si>
  <si>
    <t>ACCIONES QUE SE ENCUENTRAN DENTRO DEL POA Y DE CARÁCTER URGENTE FILTRACION DE OLORES.</t>
  </si>
  <si>
    <t>EXTENSION DE CUBIERTA A BASE DE ESTRUCTURA METALICA Y CUBIERTA DE LAMINA EN PATIO DE RECEPCION DE CUERPOS EN EDIFICIO DEL SERVICIO MEDICO FORENSE.</t>
  </si>
  <si>
    <t>PARA EVITAR SE TOMEN FOTOS DE LOS CUERPOS DEL EDIFICIO DE CONDOMIOS ANEXO AL VELATORIO DEL DIF Y SEMEFO.</t>
  </si>
  <si>
    <t>ENSENADA</t>
  </si>
  <si>
    <t xml:space="preserve">ARREGLAR LOS  DRENAJES DEL SERVICIO MEDICO FORENSE  EL CAMBIO DE TUBERIA PARA EL DECLIVE DE LOS DESECHOS A LOS REGISTROS </t>
  </si>
  <si>
    <t xml:space="preserve">DELEGACION </t>
  </si>
  <si>
    <t>TOTAL</t>
  </si>
  <si>
    <t>PARTIDA 35401  "INSTALACION, REPARACION Y MANTENIMIENTO DE EQUIPOS E INSTRUMENTAL MEDICO Y DE LABORATORIO"</t>
  </si>
  <si>
    <t>REPARACION DE LA MESA DE NECROPSIAS NO. 1 YA QUE SE ENCUENTRA QUEBRADA EN EL AREA DEL ANFITEATRO DEL SEMEFO TIJUANA</t>
  </si>
  <si>
    <t>549/2018</t>
  </si>
  <si>
    <t>OM209/2018</t>
  </si>
  <si>
    <t>OLIVIA VILLELA</t>
  </si>
  <si>
    <t>PENDIENTE ACTUALIZAR COTIZACION. TRABAJO NECESARIO POR LA DEMANDA.</t>
  </si>
  <si>
    <t>MANTENIMIENTO A 5 MESAS DE NECROPSIAS EN ANFITEATRO, EDIFICIO DEL SERVICIO MEDICO FORENSE, TIJUANA, B. C.</t>
  </si>
  <si>
    <t>TRABAJOS NECESARIOS PARA LA OPERACIÓN DIARIA DE DICHO INMUEBLE. ACTUALIZAR COTIZACION.</t>
  </si>
  <si>
    <t xml:space="preserve">PARTIDA 35704   "INSTALACION, REPARACION Y MANTENIMIENTO DE SISTEMAS DE AIRE ACONDICIONADO, CALEFACCION Y DE REFRIGERACION" </t>
  </si>
  <si>
    <t>SUMINISTRO Y COLOCACION DE CORTINA DE AIRE EN ACCESO PRINCIPAL A ANFITEATRO, EDIFICIO DEL SERVICIO MEDICO FORENSE, TIJUANA, B.C.</t>
  </si>
  <si>
    <t>NECESARIO PARA SU FUNCIONAMIENTO.</t>
  </si>
  <si>
    <t>SUMINISTRO, INSTALACION, PRUEBAS Y PUESTA EN MARCHA DE TRES COMPRESORES PARA ENFRIAR LAS CAMARAS FRIGORIFICAS 1, 3 Y 4 RESPECTIVAMENTE, DE CUARTOS FRIOS EN EDIFICIO DE SEMEFO EN TIJUANA.</t>
  </si>
  <si>
    <t>POLIZA DE MANTENIMIENTO ANUAL A CUARTOS FRIOS PARA LA CONSERVACION DE CUERPOS EN SEMEFO TIJUANA.</t>
  </si>
  <si>
    <t>PARTIDA 35706  "INSTALACION, REPARACION Y MANTENIMIENTO DE EQUIPOS DE GENERACION ELECTRICA Y APARATOS ELECTRONICOS"</t>
  </si>
  <si>
    <t>TRABAJOS ELECTRICOS PARA LUMINARIAS DE EXTERIOR Y EN MURO TIPO WALLPACK PARA ILUMINACION DE LETRERO EN SEMEFO.</t>
  </si>
  <si>
    <t>PRESUPUESTO BASE</t>
  </si>
  <si>
    <t>PARTIDA 62901  "ACABADOS EN EDIFICIO Y OTROS TRABAJOS ESPECIALES"</t>
  </si>
  <si>
    <t>IMPERMEABILIZACION DE CUBIERTAS EN SEMEFO MEXICALI, B. C.</t>
  </si>
  <si>
    <t>PRESPUESTO ESTIMADO, PENDIENTE COTIZAR Y VIABILIDAD.</t>
  </si>
  <si>
    <t>TRABAJOS DE MANTENIMIENTO EN CUBIERTAS, EN EDIFICIO DEL SERVICIO MEDICO FORENSE EN LA CIUDAD DE TIJUANA, B. C.</t>
  </si>
  <si>
    <t>PRESUPUESTO ESTIMADO, PENDIENTE COTIZAR Y VIABILIDAD.</t>
  </si>
  <si>
    <t>INCOPORACION DE EDIFICIO DE VELATORIOS DIF TIJUANA A SEMEFO</t>
  </si>
  <si>
    <t>URGENTES</t>
  </si>
  <si>
    <t>POAS</t>
  </si>
  <si>
    <t>CONSERVACION Y MANTENIMIENTO MENOR DE EDIFICIOS Y LOCALES, PARTIDA 35101</t>
  </si>
  <si>
    <t xml:space="preserve"> INSTALACION, REPARACION Y MANTO. DE EQUIPOS E INSTRUMENTAL MEDICO Y DE LABORATORIO, PARTIDA 35401</t>
  </si>
  <si>
    <t>INSTALACION, REPARACION Y MANTO. DE SISTEMAS DE AIRE ACONDICIONADO, CALEFACCION Y DE REFRIGERACION. PARTIDA 35704</t>
  </si>
  <si>
    <t>INSTALACION, REPARACION T MANTENIMIENTO DE SISTEMAS DE AIRE ACON, CALEFACCION DE REFRIGERACION, PARTIDA 35704</t>
  </si>
  <si>
    <t>INSTALACION, REPARACION Y MANTO. DE EQUIPOS DE GENERACION ELECTRICA Y APARATOS ELECTRONICOS. PARTIDA 35706</t>
  </si>
  <si>
    <t xml:space="preserve">  INSTALACION, REPARACION Y MANTENIMIENTO DE EQUIPOS DE GENERACION ELECTRICA Y APARATOS ELECTRONICOS, PARTIDA 35706</t>
  </si>
  <si>
    <t>ACABADOS EN EDIFICIOS Y OTROS TRABAJOS ESPECIALIZADOS, PARTIDA 62901</t>
  </si>
  <si>
    <t>COORDINACION DE OBRAS Y PROYECTOS</t>
  </si>
  <si>
    <t>JEFA DE DEPARTAMENTO DE SERVICIOS GENERALES</t>
  </si>
  <si>
    <t>ARQ. RUTH J. URIAS ALVAREZ</t>
  </si>
  <si>
    <t>LIC. ROSA MARIA ARANA 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</si>
</sst>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1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/>
    <xf numFmtId="1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1" xfId="0" applyFont="1" applyFill="1" applyBorder="1" applyAlignment="1">
      <alignment vertical="center"/>
    </xf>
    <xf numFmtId="44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44" fontId="2" fillId="0" borderId="5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1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vertical="center"/>
    </xf>
    <xf numFmtId="44" fontId="1" fillId="0" borderId="6" xfId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44" fontId="8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4" fontId="2" fillId="0" borderId="0" xfId="1" applyFont="1" applyFill="1" applyBorder="1" applyAlignment="1">
      <alignment vertical="center"/>
    </xf>
    <xf numFmtId="44" fontId="1" fillId="0" borderId="1" xfId="1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/>
    </xf>
    <xf numFmtId="44" fontId="9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/>
    <xf numFmtId="44" fontId="0" fillId="0" borderId="1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4" fontId="0" fillId="0" borderId="12" xfId="1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vertical="center"/>
    </xf>
    <xf numFmtId="44" fontId="2" fillId="0" borderId="5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vertical="center"/>
    </xf>
    <xf numFmtId="0" fontId="0" fillId="3" borderId="0" xfId="0" applyFill="1" applyAlignment="1">
      <alignment horizontal="justify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44" fontId="0" fillId="3" borderId="0" xfId="0" applyNumberForma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44" fontId="2" fillId="3" borderId="0" xfId="0" applyNumberFormat="1" applyFont="1" applyFill="1" applyAlignment="1">
      <alignment horizontal="center" vertical="center"/>
    </xf>
    <xf numFmtId="44" fontId="2" fillId="3" borderId="0" xfId="1" applyFont="1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44" fontId="2" fillId="3" borderId="13" xfId="0" applyNumberFormat="1" applyFont="1" applyFill="1" applyBorder="1" applyAlignment="1">
      <alignment horizontal="center" vertical="center"/>
    </xf>
    <xf numFmtId="44" fontId="2" fillId="3" borderId="13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11900</xdr:colOff>
      <xdr:row>0</xdr:row>
      <xdr:rowOff>0</xdr:rowOff>
    </xdr:from>
    <xdr:to>
      <xdr:col>1</xdr:col>
      <xdr:colOff>1924050</xdr:colOff>
      <xdr:row>3</xdr:row>
      <xdr:rowOff>108856</xdr:rowOff>
    </xdr:to>
    <xdr:pic>
      <xdr:nvPicPr>
        <xdr:cNvPr id="2" name="1 Imagen" descr="Servicios General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706"/>
        <a:stretch>
          <a:fillRect/>
        </a:stretch>
      </xdr:blipFill>
      <xdr:spPr>
        <a:xfrm>
          <a:off x="288125" y="0"/>
          <a:ext cx="1912150" cy="775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TU67"/>
  <sheetViews>
    <sheetView tabSelected="1" topLeftCell="A55" zoomScaleNormal="100" workbookViewId="0">
      <selection activeCell="G51" sqref="G51"/>
    </sheetView>
  </sheetViews>
  <sheetFormatPr baseColWidth="10" defaultColWidth="18" defaultRowHeight="15" x14ac:dyDescent="0.25"/>
  <cols>
    <col min="1" max="1" width="4.140625" style="1" bestFit="1" customWidth="1"/>
    <col min="2" max="2" width="63.42578125" style="4" customWidth="1"/>
    <col min="3" max="3" width="17.7109375" bestFit="1" customWidth="1"/>
    <col min="4" max="4" width="12.140625" hidden="1" customWidth="1"/>
    <col min="5" max="5" width="14.140625" hidden="1" customWidth="1"/>
    <col min="6" max="6" width="17.7109375" hidden="1" customWidth="1"/>
    <col min="7" max="7" width="16.5703125" style="5" bestFit="1" customWidth="1"/>
    <col min="8" max="8" width="17.140625" customWidth="1"/>
    <col min="9" max="9" width="26.28515625" customWidth="1"/>
    <col min="10" max="10" width="9.140625" bestFit="1" customWidth="1"/>
    <col min="11" max="11" width="41.28515625" customWidth="1"/>
  </cols>
  <sheetData>
    <row r="2" spans="1:11" ht="22.5" x14ac:dyDescent="0.4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K5" s="6" t="s">
        <v>3</v>
      </c>
    </row>
    <row r="6" spans="1:11" x14ac:dyDescent="0.25">
      <c r="K6" s="6">
        <v>43404</v>
      </c>
    </row>
    <row r="7" spans="1:11" x14ac:dyDescent="0.2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9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0" customFormat="1" x14ac:dyDescent="0.2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3" customFormat="1" x14ac:dyDescent="0.25">
      <c r="A11" s="11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</row>
    <row r="12" spans="1:11" ht="18.75" x14ac:dyDescent="0.4">
      <c r="A12" s="14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1" s="9" customFormat="1" ht="30" x14ac:dyDescent="0.25">
      <c r="A13" s="17">
        <v>1</v>
      </c>
      <c r="B13" s="18" t="s">
        <v>18</v>
      </c>
      <c r="C13" s="19"/>
      <c r="D13" s="20"/>
      <c r="E13" s="19"/>
      <c r="F13" s="19"/>
      <c r="G13" s="21">
        <v>215900</v>
      </c>
      <c r="H13" s="22"/>
      <c r="I13" s="19"/>
      <c r="J13" s="23">
        <v>35101</v>
      </c>
      <c r="K13" s="24" t="s">
        <v>19</v>
      </c>
    </row>
    <row r="14" spans="1:11" s="9" customFormat="1" x14ac:dyDescent="0.25">
      <c r="A14" s="17">
        <v>2</v>
      </c>
      <c r="B14" s="18" t="s">
        <v>20</v>
      </c>
      <c r="C14" s="19"/>
      <c r="D14" s="20"/>
      <c r="E14" s="19"/>
      <c r="F14" s="19"/>
      <c r="G14" s="21">
        <v>550</v>
      </c>
      <c r="H14" s="22"/>
      <c r="I14" s="19"/>
      <c r="J14" s="23">
        <v>35101</v>
      </c>
      <c r="K14" s="24"/>
    </row>
    <row r="15" spans="1:11" s="9" customFormat="1" ht="30" x14ac:dyDescent="0.25">
      <c r="A15" s="17">
        <v>3</v>
      </c>
      <c r="B15" s="18" t="s">
        <v>21</v>
      </c>
      <c r="C15" s="19"/>
      <c r="D15" s="20"/>
      <c r="E15" s="19"/>
      <c r="F15" s="19"/>
      <c r="G15" s="21">
        <v>1000</v>
      </c>
      <c r="H15" s="22"/>
      <c r="I15" s="19"/>
      <c r="J15" s="23">
        <v>35101</v>
      </c>
      <c r="K15" s="24"/>
    </row>
    <row r="16" spans="1:11" s="9" customFormat="1" ht="30" x14ac:dyDescent="0.25">
      <c r="A16" s="17">
        <v>4</v>
      </c>
      <c r="B16" s="18" t="s">
        <v>22</v>
      </c>
      <c r="C16" s="19"/>
      <c r="D16" s="20"/>
      <c r="E16" s="19"/>
      <c r="F16" s="19"/>
      <c r="G16" s="21">
        <v>29000</v>
      </c>
      <c r="H16" s="22"/>
      <c r="I16" s="19"/>
      <c r="J16" s="23">
        <v>35101</v>
      </c>
      <c r="K16" s="24"/>
    </row>
    <row r="17" spans="1:11 15413:15413" s="9" customFormat="1" ht="30" x14ac:dyDescent="0.25">
      <c r="A17" s="17">
        <v>5</v>
      </c>
      <c r="B17" s="18" t="s">
        <v>23</v>
      </c>
      <c r="C17" s="19"/>
      <c r="D17" s="20"/>
      <c r="E17" s="19"/>
      <c r="F17" s="19"/>
      <c r="G17" s="21">
        <v>185000</v>
      </c>
      <c r="H17" s="22"/>
      <c r="I17" s="19"/>
      <c r="J17" s="23">
        <v>35101</v>
      </c>
      <c r="K17" s="24" t="s">
        <v>19</v>
      </c>
    </row>
    <row r="18" spans="1:11 15413:15413" s="26" customFormat="1" ht="18.75" x14ac:dyDescent="0.25">
      <c r="A18" s="25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 15413:15413" s="33" customFormat="1" ht="45" x14ac:dyDescent="0.25">
      <c r="A19" s="27">
        <v>6</v>
      </c>
      <c r="B19" s="28" t="s">
        <v>25</v>
      </c>
      <c r="C19" s="29"/>
      <c r="D19" s="29"/>
      <c r="E19" s="29"/>
      <c r="F19" s="29"/>
      <c r="G19" s="30">
        <v>17500</v>
      </c>
      <c r="H19" s="31"/>
      <c r="I19" s="31"/>
      <c r="J19" s="32">
        <v>35101</v>
      </c>
      <c r="K19" s="28" t="s">
        <v>26</v>
      </c>
    </row>
    <row r="20" spans="1:11 15413:15413" ht="45" x14ac:dyDescent="0.25">
      <c r="A20" s="27">
        <v>7</v>
      </c>
      <c r="B20" s="24" t="s">
        <v>27</v>
      </c>
      <c r="C20" s="34"/>
      <c r="D20" s="34"/>
      <c r="E20" s="34"/>
      <c r="F20" s="34"/>
      <c r="G20" s="35">
        <v>145600</v>
      </c>
      <c r="H20" s="36"/>
      <c r="I20" s="37"/>
      <c r="J20" s="38">
        <v>35101</v>
      </c>
      <c r="K20" s="39" t="s">
        <v>28</v>
      </c>
    </row>
    <row r="21" spans="1:11 15413:15413" s="26" customFormat="1" ht="18.75" x14ac:dyDescent="0.25">
      <c r="A21" s="25" t="s">
        <v>29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 15413:15413" ht="45" x14ac:dyDescent="0.25">
      <c r="A22" s="17">
        <v>8</v>
      </c>
      <c r="B22" s="40" t="s">
        <v>30</v>
      </c>
      <c r="C22" s="22"/>
      <c r="D22" s="23"/>
      <c r="E22" s="20"/>
      <c r="F22" s="20"/>
      <c r="G22" s="21">
        <v>25000</v>
      </c>
      <c r="H22" s="41"/>
      <c r="I22" s="23"/>
      <c r="J22" s="23">
        <v>35101</v>
      </c>
      <c r="K22" s="22" t="s">
        <v>31</v>
      </c>
    </row>
    <row r="23" spans="1:11 15413:15413" s="49" customFormat="1" ht="15.75" thickBot="1" x14ac:dyDescent="0.3">
      <c r="A23" s="42"/>
      <c r="B23" s="43"/>
      <c r="C23" s="44"/>
      <c r="D23" s="44"/>
      <c r="E23" s="44"/>
      <c r="F23" s="45" t="s">
        <v>32</v>
      </c>
      <c r="G23" s="46">
        <f>SUM(G13:G22)</f>
        <v>619550</v>
      </c>
      <c r="H23" s="44"/>
      <c r="I23" s="44"/>
      <c r="J23" s="47"/>
      <c r="K23" s="48"/>
    </row>
    <row r="24" spans="1:11 15413:15413" s="10" customFormat="1" x14ac:dyDescent="0.25">
      <c r="A24" s="50"/>
      <c r="B24" s="51"/>
      <c r="C24" s="52"/>
      <c r="D24" s="52"/>
      <c r="E24" s="52"/>
      <c r="F24" s="52"/>
      <c r="G24" s="53"/>
      <c r="H24" s="52"/>
      <c r="I24" s="52"/>
      <c r="J24" s="54"/>
      <c r="K24" s="55"/>
    </row>
    <row r="25" spans="1:11 15413:15413" s="10" customFormat="1" x14ac:dyDescent="0.25">
      <c r="A25" s="7" t="s">
        <v>33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 15413:15413" s="13" customFormat="1" ht="21.75" customHeight="1" x14ac:dyDescent="0.25">
      <c r="A26" s="11" t="s">
        <v>6</v>
      </c>
      <c r="B26" s="12" t="s">
        <v>7</v>
      </c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12</v>
      </c>
      <c r="H26" s="12" t="s">
        <v>13</v>
      </c>
      <c r="I26" s="12" t="s">
        <v>14</v>
      </c>
      <c r="J26" s="12" t="s">
        <v>15</v>
      </c>
      <c r="K26" s="12" t="s">
        <v>16</v>
      </c>
    </row>
    <row r="27" spans="1:11 15413:15413" s="9" customFormat="1" ht="18.75" x14ac:dyDescent="0.25">
      <c r="A27" s="56" t="s">
        <v>24</v>
      </c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 15413:15413" ht="45" x14ac:dyDescent="0.25">
      <c r="A28" s="23">
        <v>1</v>
      </c>
      <c r="B28" s="28" t="s">
        <v>34</v>
      </c>
      <c r="C28" s="59" t="s">
        <v>35</v>
      </c>
      <c r="D28" s="59" t="s">
        <v>36</v>
      </c>
      <c r="E28" s="60">
        <v>43256</v>
      </c>
      <c r="F28" s="61">
        <v>43259</v>
      </c>
      <c r="G28" s="30">
        <v>32500</v>
      </c>
      <c r="H28" s="62" t="s">
        <v>37</v>
      </c>
      <c r="I28" s="63">
        <v>96192</v>
      </c>
      <c r="J28" s="32">
        <v>35401</v>
      </c>
      <c r="K28" s="28" t="s">
        <v>38</v>
      </c>
    </row>
    <row r="29" spans="1:11 15413:15413" ht="45.75" customHeight="1" x14ac:dyDescent="0.25">
      <c r="A29" s="23">
        <v>2</v>
      </c>
      <c r="B29" s="24" t="s">
        <v>39</v>
      </c>
      <c r="C29" s="22"/>
      <c r="D29" s="23"/>
      <c r="E29" s="20"/>
      <c r="F29" s="20"/>
      <c r="G29" s="64">
        <v>75000</v>
      </c>
      <c r="H29" s="65"/>
      <c r="I29" s="23"/>
      <c r="J29" s="23">
        <v>35401</v>
      </c>
      <c r="K29" s="39" t="s">
        <v>40</v>
      </c>
      <c r="VTU29">
        <f>SUM(A29:VTT29)</f>
        <v>110403</v>
      </c>
    </row>
    <row r="30" spans="1:11 15413:15413" s="49" customFormat="1" ht="15.75" thickBot="1" x14ac:dyDescent="0.3">
      <c r="A30" s="42"/>
      <c r="B30" s="43"/>
      <c r="C30" s="44"/>
      <c r="D30" s="44"/>
      <c r="E30" s="44"/>
      <c r="F30" s="45" t="s">
        <v>32</v>
      </c>
      <c r="G30" s="46">
        <f>SUM(G28:G29)</f>
        <v>107500</v>
      </c>
      <c r="H30" s="44"/>
      <c r="I30" s="44"/>
      <c r="J30" s="47"/>
      <c r="K30" s="48"/>
    </row>
    <row r="31" spans="1:11 15413:15413" s="49" customFormat="1" x14ac:dyDescent="0.25">
      <c r="A31" s="42"/>
      <c r="B31" s="43"/>
      <c r="C31" s="44"/>
      <c r="D31" s="44"/>
      <c r="E31" s="44"/>
      <c r="F31" s="66"/>
      <c r="G31" s="67"/>
      <c r="H31" s="44"/>
      <c r="I31" s="44"/>
      <c r="J31" s="47"/>
      <c r="K31" s="48"/>
    </row>
    <row r="32" spans="1:11 15413:15413" s="10" customFormat="1" x14ac:dyDescent="0.25">
      <c r="A32" s="7" t="s">
        <v>41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13" customFormat="1" x14ac:dyDescent="0.25">
      <c r="A33" s="11" t="s">
        <v>6</v>
      </c>
      <c r="B33" s="12" t="s">
        <v>7</v>
      </c>
      <c r="C33" s="12" t="s">
        <v>8</v>
      </c>
      <c r="D33" s="12" t="s">
        <v>9</v>
      </c>
      <c r="E33" s="12" t="s">
        <v>10</v>
      </c>
      <c r="F33" s="12" t="s">
        <v>11</v>
      </c>
      <c r="G33" s="12" t="s">
        <v>12</v>
      </c>
      <c r="H33" s="12" t="s">
        <v>13</v>
      </c>
      <c r="I33" s="12" t="s">
        <v>14</v>
      </c>
      <c r="J33" s="12" t="s">
        <v>15</v>
      </c>
      <c r="K33" s="12" t="s">
        <v>16</v>
      </c>
    </row>
    <row r="34" spans="1:11" s="9" customFormat="1" ht="18.75" x14ac:dyDescent="0.25">
      <c r="A34" s="56" t="s">
        <v>24</v>
      </c>
      <c r="B34" s="57"/>
      <c r="C34" s="57"/>
      <c r="D34" s="57"/>
      <c r="E34" s="57"/>
      <c r="F34" s="57"/>
      <c r="G34" s="57"/>
      <c r="H34" s="57"/>
      <c r="I34" s="57"/>
      <c r="J34" s="57"/>
      <c r="K34" s="58"/>
    </row>
    <row r="35" spans="1:11" s="9" customFormat="1" ht="45" x14ac:dyDescent="0.25">
      <c r="A35" s="23">
        <v>1</v>
      </c>
      <c r="B35" s="39" t="s">
        <v>42</v>
      </c>
      <c r="C35" s="22"/>
      <c r="D35" s="23"/>
      <c r="E35" s="20"/>
      <c r="F35" s="20"/>
      <c r="G35" s="64">
        <v>65890</v>
      </c>
      <c r="H35" s="68"/>
      <c r="I35" s="23"/>
      <c r="J35" s="23">
        <v>35704</v>
      </c>
      <c r="K35" s="39" t="s">
        <v>43</v>
      </c>
    </row>
    <row r="36" spans="1:11" ht="60" x14ac:dyDescent="0.25">
      <c r="A36" s="23">
        <v>2</v>
      </c>
      <c r="B36" s="39" t="s">
        <v>44</v>
      </c>
      <c r="C36" s="22"/>
      <c r="D36" s="23"/>
      <c r="E36" s="20"/>
      <c r="F36" s="20"/>
      <c r="G36" s="64">
        <v>180000</v>
      </c>
      <c r="H36" s="68"/>
      <c r="I36" s="23"/>
      <c r="J36" s="23">
        <v>35704</v>
      </c>
      <c r="K36" s="39" t="s">
        <v>43</v>
      </c>
    </row>
    <row r="37" spans="1:11" ht="30" x14ac:dyDescent="0.25">
      <c r="A37" s="23">
        <v>3</v>
      </c>
      <c r="B37" s="39" t="s">
        <v>45</v>
      </c>
      <c r="C37" s="22"/>
      <c r="D37" s="23"/>
      <c r="E37" s="20"/>
      <c r="F37" s="20"/>
      <c r="G37" s="64">
        <v>200000</v>
      </c>
      <c r="H37" s="68"/>
      <c r="I37" s="23"/>
      <c r="J37" s="23">
        <v>35704</v>
      </c>
      <c r="K37" s="39" t="s">
        <v>43</v>
      </c>
    </row>
    <row r="38" spans="1:11" s="49" customFormat="1" ht="15.75" thickBot="1" x14ac:dyDescent="0.3">
      <c r="A38" s="42"/>
      <c r="B38" s="43"/>
      <c r="C38" s="44"/>
      <c r="D38" s="44"/>
      <c r="E38" s="44"/>
      <c r="F38" s="45" t="s">
        <v>32</v>
      </c>
      <c r="G38" s="46">
        <f>SUM(G35:G37)</f>
        <v>445890</v>
      </c>
      <c r="H38" s="44"/>
      <c r="I38" s="44"/>
      <c r="J38" s="47"/>
      <c r="K38" s="48"/>
    </row>
    <row r="39" spans="1:11" s="49" customFormat="1" x14ac:dyDescent="0.25">
      <c r="A39" s="42"/>
      <c r="B39" s="43"/>
      <c r="C39" s="44"/>
      <c r="D39" s="44"/>
      <c r="E39" s="44"/>
      <c r="F39" s="66"/>
      <c r="G39" s="67"/>
      <c r="H39" s="44"/>
      <c r="I39" s="44"/>
      <c r="J39" s="47"/>
      <c r="K39" s="48"/>
    </row>
    <row r="40" spans="1:11" s="10" customFormat="1" x14ac:dyDescent="0.25">
      <c r="A40" s="7" t="s">
        <v>46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8.75" x14ac:dyDescent="0.4">
      <c r="A41" s="14" t="s">
        <v>17</v>
      </c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1" s="9" customFormat="1" ht="30" x14ac:dyDescent="0.25">
      <c r="A42" s="17">
        <v>1</v>
      </c>
      <c r="B42" s="39" t="s">
        <v>47</v>
      </c>
      <c r="C42" s="19"/>
      <c r="D42" s="20"/>
      <c r="E42" s="19"/>
      <c r="F42" s="19"/>
      <c r="G42" s="21">
        <v>27500</v>
      </c>
      <c r="H42" s="19"/>
      <c r="I42" s="19"/>
      <c r="J42" s="23">
        <v>35706</v>
      </c>
      <c r="K42" s="24" t="s">
        <v>48</v>
      </c>
    </row>
    <row r="43" spans="1:11" s="49" customFormat="1" ht="15.75" thickBot="1" x14ac:dyDescent="0.3">
      <c r="A43" s="42"/>
      <c r="B43" s="43"/>
      <c r="C43" s="44"/>
      <c r="D43" s="44"/>
      <c r="E43" s="44"/>
      <c r="F43" s="45" t="s">
        <v>32</v>
      </c>
      <c r="G43" s="46">
        <f>SUM(G42)</f>
        <v>27500</v>
      </c>
      <c r="H43" s="44"/>
      <c r="I43" s="44"/>
      <c r="J43" s="47"/>
      <c r="K43" s="48"/>
    </row>
    <row r="44" spans="1:11" s="10" customFormat="1" x14ac:dyDescent="0.25">
      <c r="A44" s="42"/>
      <c r="B44" s="43"/>
      <c r="C44" s="44"/>
      <c r="D44" s="44"/>
      <c r="E44" s="44"/>
      <c r="F44" s="44"/>
      <c r="G44" s="69"/>
      <c r="H44" s="44"/>
      <c r="I44" s="44"/>
      <c r="J44" s="47"/>
      <c r="K44" s="48"/>
    </row>
    <row r="45" spans="1:11" s="10" customFormat="1" x14ac:dyDescent="0.25">
      <c r="A45" s="7" t="s">
        <v>49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13" customFormat="1" x14ac:dyDescent="0.25">
      <c r="A46" s="11" t="s">
        <v>6</v>
      </c>
      <c r="B46" s="12" t="s">
        <v>7</v>
      </c>
      <c r="C46" s="12" t="s">
        <v>8</v>
      </c>
      <c r="D46" s="12" t="s">
        <v>9</v>
      </c>
      <c r="E46" s="12" t="s">
        <v>10</v>
      </c>
      <c r="F46" s="12" t="s">
        <v>11</v>
      </c>
      <c r="G46" s="12" t="s">
        <v>12</v>
      </c>
      <c r="H46" s="12" t="s">
        <v>13</v>
      </c>
      <c r="I46" s="12" t="s">
        <v>14</v>
      </c>
      <c r="J46" s="12" t="s">
        <v>15</v>
      </c>
      <c r="K46" s="12" t="s">
        <v>16</v>
      </c>
    </row>
    <row r="47" spans="1:11" s="33" customFormat="1" ht="18.75" x14ac:dyDescent="0.25">
      <c r="A47" s="70" t="s">
        <v>17</v>
      </c>
      <c r="B47" s="71"/>
      <c r="C47" s="71"/>
      <c r="D47" s="71"/>
      <c r="E47" s="71"/>
      <c r="F47" s="71"/>
      <c r="G47" s="71"/>
      <c r="H47" s="71"/>
      <c r="I47" s="71"/>
      <c r="J47" s="71"/>
      <c r="K47" s="72"/>
    </row>
    <row r="48" spans="1:11" s="78" customFormat="1" ht="30" x14ac:dyDescent="0.25">
      <c r="A48" s="73">
        <v>1</v>
      </c>
      <c r="B48" s="74" t="s">
        <v>50</v>
      </c>
      <c r="C48" s="75"/>
      <c r="D48" s="75"/>
      <c r="E48" s="75"/>
      <c r="F48" s="75"/>
      <c r="G48" s="76">
        <v>245890</v>
      </c>
      <c r="H48" s="75"/>
      <c r="I48" s="75"/>
      <c r="J48" s="77">
        <v>62901</v>
      </c>
      <c r="K48" s="28" t="s">
        <v>51</v>
      </c>
    </row>
    <row r="49" spans="1:11" s="9" customFormat="1" ht="18.75" x14ac:dyDescent="0.25">
      <c r="A49" s="25" t="s">
        <v>24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30" x14ac:dyDescent="0.25">
      <c r="A50" s="27">
        <v>2</v>
      </c>
      <c r="B50" s="39" t="s">
        <v>52</v>
      </c>
      <c r="C50" s="79"/>
      <c r="D50" s="29"/>
      <c r="E50" s="19"/>
      <c r="F50" s="80"/>
      <c r="G50" s="81">
        <v>106507.807</v>
      </c>
      <c r="H50" s="19"/>
      <c r="I50" s="19"/>
      <c r="J50" s="23">
        <v>62901</v>
      </c>
      <c r="K50" s="39" t="s">
        <v>53</v>
      </c>
    </row>
    <row r="51" spans="1:11" ht="30" x14ac:dyDescent="0.25">
      <c r="A51" s="27">
        <v>3</v>
      </c>
      <c r="B51" s="39" t="s">
        <v>54</v>
      </c>
      <c r="C51" s="79"/>
      <c r="D51" s="29"/>
      <c r="E51" s="19"/>
      <c r="F51" s="80"/>
      <c r="G51" s="81">
        <v>2000000</v>
      </c>
      <c r="H51" s="19"/>
      <c r="I51" s="19"/>
      <c r="J51" s="23">
        <v>62901</v>
      </c>
      <c r="K51" s="39" t="s">
        <v>53</v>
      </c>
    </row>
    <row r="52" spans="1:11" s="9" customFormat="1" ht="15.75" thickBot="1" x14ac:dyDescent="0.3">
      <c r="A52" s="82"/>
      <c r="B52" s="83"/>
      <c r="C52" s="84"/>
      <c r="D52" s="84"/>
      <c r="E52" s="84"/>
      <c r="F52" s="45" t="s">
        <v>32</v>
      </c>
      <c r="G52" s="85">
        <f>SUM(G48:G51)</f>
        <v>2352397.807</v>
      </c>
      <c r="H52" s="84"/>
      <c r="I52" s="84"/>
      <c r="J52" s="84"/>
      <c r="K52" s="84"/>
    </row>
    <row r="53" spans="1:11" s="9" customFormat="1" x14ac:dyDescent="0.25">
      <c r="A53" s="82"/>
      <c r="B53" s="83"/>
      <c r="C53" s="84"/>
      <c r="D53" s="84"/>
      <c r="E53" s="84"/>
      <c r="F53" s="66"/>
      <c r="G53" s="86"/>
      <c r="H53" s="84"/>
      <c r="I53" s="84"/>
      <c r="J53" s="84"/>
      <c r="K53" s="84"/>
    </row>
    <row r="54" spans="1:11" s="9" customFormat="1" x14ac:dyDescent="0.25">
      <c r="A54" s="87"/>
      <c r="B54" s="88"/>
      <c r="C54" s="89"/>
      <c r="D54" s="89"/>
      <c r="E54" s="89"/>
      <c r="F54" s="90"/>
      <c r="G54" s="91"/>
      <c r="H54" s="92" t="s">
        <v>55</v>
      </c>
      <c r="I54" s="93" t="s">
        <v>56</v>
      </c>
      <c r="J54" s="89"/>
      <c r="K54" s="93"/>
    </row>
    <row r="55" spans="1:11" x14ac:dyDescent="0.25">
      <c r="A55" s="94"/>
      <c r="B55" s="95" t="s">
        <v>57</v>
      </c>
      <c r="C55" s="95"/>
      <c r="D55" s="95"/>
      <c r="E55" s="95"/>
      <c r="F55" s="95"/>
      <c r="G55" s="96">
        <f>G23</f>
        <v>619550</v>
      </c>
      <c r="H55" s="97">
        <f>G28+G19</f>
        <v>50000</v>
      </c>
      <c r="I55" s="97">
        <f>G19</f>
        <v>17500</v>
      </c>
      <c r="J55" s="89"/>
      <c r="K55" s="93"/>
    </row>
    <row r="56" spans="1:11" x14ac:dyDescent="0.25">
      <c r="A56" s="95" t="s">
        <v>58</v>
      </c>
      <c r="B56" s="95"/>
      <c r="C56" s="95"/>
      <c r="D56" s="95"/>
      <c r="E56" s="95"/>
      <c r="F56" s="95"/>
      <c r="G56" s="96">
        <f>G30</f>
        <v>107500</v>
      </c>
      <c r="H56" s="97">
        <v>0</v>
      </c>
      <c r="I56" s="97">
        <v>0</v>
      </c>
      <c r="J56" s="89"/>
      <c r="K56" s="93"/>
    </row>
    <row r="57" spans="1:11" x14ac:dyDescent="0.25">
      <c r="A57" s="94"/>
      <c r="B57" s="98"/>
      <c r="C57" s="98" t="s">
        <v>59</v>
      </c>
      <c r="D57" s="98"/>
      <c r="E57" s="98"/>
      <c r="F57" s="98" t="s">
        <v>60</v>
      </c>
      <c r="G57" s="96">
        <f>G38</f>
        <v>445890</v>
      </c>
      <c r="H57" s="97">
        <v>0</v>
      </c>
      <c r="I57" s="97">
        <v>0</v>
      </c>
      <c r="J57" s="89"/>
      <c r="K57" s="93"/>
    </row>
    <row r="58" spans="1:11" x14ac:dyDescent="0.25">
      <c r="A58" s="94"/>
      <c r="B58" s="98"/>
      <c r="C58" s="98" t="s">
        <v>61</v>
      </c>
      <c r="D58" s="98"/>
      <c r="E58" s="98"/>
      <c r="F58" s="98" t="s">
        <v>62</v>
      </c>
      <c r="G58" s="96">
        <f>G43</f>
        <v>27500</v>
      </c>
      <c r="H58" s="97">
        <v>0</v>
      </c>
      <c r="I58" s="97">
        <v>0</v>
      </c>
      <c r="J58" s="89"/>
      <c r="K58" s="93"/>
    </row>
    <row r="59" spans="1:11" ht="15.75" thickBot="1" x14ac:dyDescent="0.3">
      <c r="A59" s="94"/>
      <c r="B59" s="95" t="s">
        <v>63</v>
      </c>
      <c r="C59" s="95"/>
      <c r="D59" s="95"/>
      <c r="E59" s="95"/>
      <c r="F59" s="95"/>
      <c r="G59" s="99">
        <f>G52</f>
        <v>2352397.807</v>
      </c>
      <c r="H59" s="100">
        <v>0</v>
      </c>
      <c r="I59" s="100">
        <v>0</v>
      </c>
      <c r="J59" s="89"/>
      <c r="K59" s="93"/>
    </row>
    <row r="60" spans="1:11" x14ac:dyDescent="0.25">
      <c r="A60" s="87"/>
      <c r="B60" s="101"/>
      <c r="C60" s="101"/>
      <c r="D60" s="101"/>
      <c r="E60" s="101"/>
      <c r="F60" s="102" t="s">
        <v>32</v>
      </c>
      <c r="G60" s="96">
        <f>SUM(G55:G59)</f>
        <v>3552837.807</v>
      </c>
      <c r="H60" s="97">
        <f>SUM(H55:H59)</f>
        <v>50000</v>
      </c>
      <c r="I60" s="97">
        <f>SUM(I55:I59)</f>
        <v>17500</v>
      </c>
      <c r="J60" s="89"/>
      <c r="K60" s="93"/>
    </row>
    <row r="61" spans="1:11" x14ac:dyDescent="0.25">
      <c r="K61" s="103"/>
    </row>
    <row r="62" spans="1:11" x14ac:dyDescent="0.25">
      <c r="C62" s="104" t="s">
        <v>64</v>
      </c>
      <c r="D62" s="104"/>
      <c r="E62" s="104"/>
      <c r="F62" s="104"/>
      <c r="G62" s="104"/>
      <c r="I62" s="104" t="s">
        <v>65</v>
      </c>
      <c r="J62" s="104"/>
      <c r="K62" s="103"/>
    </row>
    <row r="63" spans="1:11" x14ac:dyDescent="0.25">
      <c r="C63" s="104"/>
      <c r="D63" s="104"/>
      <c r="E63" s="104"/>
      <c r="F63" s="104"/>
      <c r="G63" s="104"/>
      <c r="I63" s="104"/>
      <c r="J63" s="104"/>
    </row>
    <row r="64" spans="1:11" x14ac:dyDescent="0.25">
      <c r="C64" s="105"/>
      <c r="D64" s="105"/>
      <c r="F64" s="5"/>
      <c r="I64" s="105"/>
      <c r="J64" s="105"/>
    </row>
    <row r="65" spans="1:11" s="10" customFormat="1" x14ac:dyDescent="0.25">
      <c r="A65" s="1"/>
      <c r="B65" s="4"/>
      <c r="C65" s="106"/>
      <c r="D65" s="106"/>
      <c r="E65" s="106"/>
      <c r="F65" s="106"/>
      <c r="G65" s="106"/>
      <c r="I65" s="105"/>
      <c r="J65" s="105"/>
      <c r="K65"/>
    </row>
    <row r="66" spans="1:11" x14ac:dyDescent="0.25">
      <c r="A66" s="107"/>
      <c r="B66" s="108"/>
      <c r="C66" s="109" t="s">
        <v>66</v>
      </c>
      <c r="D66" s="109"/>
      <c r="E66" s="109"/>
      <c r="F66" s="109"/>
      <c r="G66" s="109"/>
      <c r="I66" s="110" t="s">
        <v>67</v>
      </c>
      <c r="J66" s="110"/>
      <c r="K66" s="10"/>
    </row>
    <row r="67" spans="1:11" x14ac:dyDescent="0.25">
      <c r="D67" s="111"/>
      <c r="E67" s="111"/>
      <c r="H67" s="111"/>
      <c r="I67" s="111"/>
    </row>
  </sheetData>
  <mergeCells count="28">
    <mergeCell ref="C66:G66"/>
    <mergeCell ref="I66:J66"/>
    <mergeCell ref="D67:E67"/>
    <mergeCell ref="H67:I67"/>
    <mergeCell ref="A56:F56"/>
    <mergeCell ref="B59:F59"/>
    <mergeCell ref="B60:E60"/>
    <mergeCell ref="C62:G63"/>
    <mergeCell ref="I62:J63"/>
    <mergeCell ref="C65:G65"/>
    <mergeCell ref="A40:K40"/>
    <mergeCell ref="A41:K41"/>
    <mergeCell ref="A45:K45"/>
    <mergeCell ref="A47:K47"/>
    <mergeCell ref="A49:K49"/>
    <mergeCell ref="B55:F55"/>
    <mergeCell ref="A18:K18"/>
    <mergeCell ref="A21:K21"/>
    <mergeCell ref="A25:K25"/>
    <mergeCell ref="A27:K27"/>
    <mergeCell ref="A32:K32"/>
    <mergeCell ref="A34:K34"/>
    <mergeCell ref="B2:K2"/>
    <mergeCell ref="B3:K3"/>
    <mergeCell ref="B4:K4"/>
    <mergeCell ref="A7:K8"/>
    <mergeCell ref="A10:K10"/>
    <mergeCell ref="A12:K12"/>
  </mergeCells>
  <printOptions horizontalCentered="1"/>
  <pageMargins left="0.19685039370078741" right="0.19685039370078741" top="0.74803149606299213" bottom="0.43307086614173229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 semefo</vt:lpstr>
      <vt:lpstr>'programa semefo'!Área_de_impresión</vt:lpstr>
      <vt:lpstr>'programa semefo'!Títulos_a_imprimir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2018-11-20T20:20:41Z</dcterms:created>
  <dcterms:modified xsi:type="dcterms:W3CDTF">2018-11-20T20:21:37Z</dcterms:modified>
</cp:coreProperties>
</file>