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TERCER_TRIM_2023\CONSOLIDADO_PJ_3ER_TRIM_2023_COEAC\"/>
    </mc:Choice>
  </mc:AlternateContent>
  <bookViews>
    <workbookView xWindow="0" yWindow="0" windowWidth="28800" windowHeight="12300"/>
  </bookViews>
  <sheets>
    <sheet name="FORMATO_6a_GOG" sheetId="1" r:id="rId1"/>
  </sheets>
  <definedNames>
    <definedName name="_xlnm.Print_Area" localSheetId="0">FORMATO_6a_GOG!$A$10:$H$182</definedName>
    <definedName name="_xlnm.Print_Titles" localSheetId="0">FORMATO_6a_GOG!$1:$9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G76" i="1"/>
  <c r="F76" i="1"/>
  <c r="E76" i="1"/>
  <c r="D76" i="1"/>
  <c r="C76" i="1"/>
  <c r="H72" i="1"/>
  <c r="G72" i="1"/>
  <c r="F72" i="1"/>
  <c r="E72" i="1"/>
  <c r="D72" i="1"/>
  <c r="C72" i="1"/>
  <c r="E71" i="1"/>
  <c r="E70" i="1"/>
  <c r="E69" i="1"/>
  <c r="G63" i="1"/>
  <c r="F63" i="1"/>
  <c r="E68" i="1"/>
  <c r="E67" i="1"/>
  <c r="E66" i="1"/>
  <c r="E65" i="1"/>
  <c r="E64" i="1"/>
  <c r="D63" i="1"/>
  <c r="E62" i="1"/>
  <c r="H62" i="1" s="1"/>
  <c r="E61" i="1"/>
  <c r="H61" i="1" s="1"/>
  <c r="G59" i="1"/>
  <c r="F59" i="1"/>
  <c r="E60" i="1"/>
  <c r="H60" i="1" s="1"/>
  <c r="C59" i="1"/>
  <c r="D59" i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G49" i="1"/>
  <c r="F49" i="1"/>
  <c r="E50" i="1"/>
  <c r="C49" i="1"/>
  <c r="D49" i="1"/>
  <c r="D39" i="1"/>
  <c r="E47" i="1"/>
  <c r="E46" i="1"/>
  <c r="E45" i="1"/>
  <c r="E44" i="1"/>
  <c r="E43" i="1"/>
  <c r="H43" i="1" s="1"/>
  <c r="E42" i="1"/>
  <c r="H42" i="1" s="1"/>
  <c r="G39" i="1"/>
  <c r="E41" i="1"/>
  <c r="H41" i="1" s="1"/>
  <c r="C39" i="1"/>
  <c r="F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G29" i="1"/>
  <c r="E31" i="1"/>
  <c r="H31" i="1" s="1"/>
  <c r="C29" i="1"/>
  <c r="F29" i="1"/>
  <c r="D29" i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G19" i="1"/>
  <c r="F19" i="1"/>
  <c r="E21" i="1"/>
  <c r="H21" i="1" s="1"/>
  <c r="D19" i="1"/>
  <c r="C19" i="1"/>
  <c r="E18" i="1"/>
  <c r="H18" i="1" s="1"/>
  <c r="E17" i="1"/>
  <c r="H17" i="1" s="1"/>
  <c r="E16" i="1"/>
  <c r="H16" i="1" s="1"/>
  <c r="E15" i="1"/>
  <c r="H15" i="1" s="1"/>
  <c r="E14" i="1"/>
  <c r="H14" i="1" s="1"/>
  <c r="G11" i="1"/>
  <c r="F11" i="1"/>
  <c r="E13" i="1"/>
  <c r="H13" i="1" s="1"/>
  <c r="C11" i="1"/>
  <c r="D11" i="1"/>
  <c r="E59" i="1" l="1"/>
  <c r="H59" i="1" s="1"/>
  <c r="E49" i="1"/>
  <c r="F10" i="1"/>
  <c r="F162" i="1" s="1"/>
  <c r="G10" i="1"/>
  <c r="G162" i="1" s="1"/>
  <c r="D10" i="1"/>
  <c r="D162" i="1" s="1"/>
  <c r="H68" i="1"/>
  <c r="H63" i="1" s="1"/>
  <c r="E63" i="1"/>
  <c r="E48" i="1"/>
  <c r="H50" i="1"/>
  <c r="H49" i="1" s="1"/>
  <c r="E12" i="1"/>
  <c r="E20" i="1"/>
  <c r="E30" i="1"/>
  <c r="E40" i="1"/>
  <c r="C63" i="1"/>
  <c r="C10" i="1" s="1"/>
  <c r="C162" i="1" s="1"/>
  <c r="E29" i="1" l="1"/>
  <c r="H30" i="1"/>
  <c r="H29" i="1" s="1"/>
  <c r="E19" i="1"/>
  <c r="H20" i="1"/>
  <c r="H19" i="1" s="1"/>
  <c r="E11" i="1"/>
  <c r="H12" i="1"/>
  <c r="H11" i="1" s="1"/>
  <c r="E39" i="1"/>
  <c r="H40" i="1"/>
  <c r="H39" i="1" s="1"/>
  <c r="E10" i="1" l="1"/>
  <c r="E162" i="1" s="1"/>
  <c r="H10" i="1"/>
  <c r="H162" i="1" s="1"/>
</calcChain>
</file>

<file path=xl/sharedStrings.xml><?xml version="1.0" encoding="utf-8"?>
<sst xmlns="http://schemas.openxmlformats.org/spreadsheetml/2006/main" count="162" uniqueCount="89">
  <si>
    <t>PODER JUDICIAL DEL ESTADO DE BAJA CALIFORNIA</t>
  </si>
  <si>
    <t>Estado Analítico del Ejercicio del Presupuesto de Egresos Detallado - LDF</t>
  </si>
  <si>
    <t xml:space="preserve">Clasificación por Objeto del Gasto (Capítulo y Concepto) </t>
  </si>
  <si>
    <t>Del 1 de enero al 30 de septiembre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</si>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</sst>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7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0" fontId="2" fillId="0" borderId="17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40" fontId="3" fillId="0" borderId="17" xfId="0" applyNumberFormat="1" applyFont="1" applyFill="1" applyBorder="1" applyAlignment="1">
      <alignment horizontal="right" vertical="center"/>
    </xf>
    <xf numFmtId="0" fontId="1" fillId="0" borderId="0" xfId="0" applyFont="1" applyFill="1"/>
    <xf numFmtId="40" fontId="3" fillId="0" borderId="1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0" fontId="2" fillId="0" borderId="15" xfId="0" applyNumberFormat="1" applyFont="1" applyBorder="1" applyAlignment="1">
      <alignment horizontal="center" vertical="center"/>
    </xf>
    <xf numFmtId="40" fontId="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0" fontId="1" fillId="0" borderId="0" xfId="0" applyNumberFormat="1" applyFont="1"/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0" fontId="2" fillId="0" borderId="13" xfId="0" applyNumberFormat="1" applyFont="1" applyBorder="1" applyAlignment="1">
      <alignment horizontal="right" vertical="center"/>
    </xf>
    <xf numFmtId="40" fontId="2" fillId="0" borderId="17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0" fontId="3" fillId="0" borderId="17" xfId="0" applyNumberFormat="1" applyFont="1" applyBorder="1" applyAlignment="1">
      <alignment horizontal="center" vertical="center"/>
    </xf>
    <xf numFmtId="40" fontId="3" fillId="0" borderId="1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0" fontId="3" fillId="0" borderId="15" xfId="0" applyNumberFormat="1" applyFont="1" applyBorder="1" applyAlignment="1">
      <alignment horizontal="center" vertical="center"/>
    </xf>
    <xf numFmtId="40" fontId="3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7003375"/>
          <a:ext cx="460057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3" name="3 CuadroTexto"/>
        <xdr:cNvSpPr txBox="1"/>
      </xdr:nvSpPr>
      <xdr:spPr>
        <a:xfrm>
          <a:off x="7839075" y="27012900"/>
          <a:ext cx="31718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6"/>
  <sheetViews>
    <sheetView tabSelected="1" zoomScaleNormal="100" workbookViewId="0">
      <selection activeCell="F65" sqref="F65"/>
    </sheetView>
  </sheetViews>
  <sheetFormatPr baseColWidth="10" defaultRowHeight="12" x14ac:dyDescent="0.2"/>
  <cols>
    <col min="1" max="1" width="11.42578125" style="1" customWidth="1"/>
    <col min="2" max="2" width="64.7109375" style="1" customWidth="1"/>
    <col min="3" max="3" width="14.7109375" style="1" customWidth="1"/>
    <col min="4" max="4" width="16.42578125" style="1" customWidth="1"/>
    <col min="5" max="5" width="15.42578125" style="1" customWidth="1"/>
    <col min="6" max="6" width="15.5703125" style="1" customWidth="1"/>
    <col min="7" max="7" width="15.28515625" style="1" customWidth="1"/>
    <col min="8" max="8" width="14.7109375" style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9" t="s">
        <v>9</v>
      </c>
      <c r="E8" s="18" t="s">
        <v>10</v>
      </c>
      <c r="F8" s="18" t="s">
        <v>11</v>
      </c>
      <c r="G8" s="18" t="s">
        <v>12</v>
      </c>
      <c r="H8" s="20"/>
    </row>
    <row r="9" spans="1:8" x14ac:dyDescent="0.2">
      <c r="A9" s="21"/>
      <c r="B9" s="22"/>
      <c r="C9" s="23"/>
      <c r="D9" s="23"/>
      <c r="E9" s="23"/>
      <c r="F9" s="23"/>
      <c r="G9" s="23"/>
      <c r="H9" s="23"/>
    </row>
    <row r="10" spans="1:8" x14ac:dyDescent="0.2">
      <c r="A10" s="24" t="s">
        <v>13</v>
      </c>
      <c r="B10" s="25"/>
      <c r="C10" s="26">
        <f>C11+C19+C29+C39+C49+C59+C63+C72+C76</f>
        <v>1702962589.49</v>
      </c>
      <c r="D10" s="26">
        <f t="shared" ref="D10:H10" si="0">D11+D19+D29+D39+D49+D59+D63+D72+D76</f>
        <v>56621273.810000002</v>
      </c>
      <c r="E10" s="26">
        <f t="shared" si="0"/>
        <v>1759583863.3</v>
      </c>
      <c r="F10" s="26">
        <f t="shared" si="0"/>
        <v>1107524021.8300002</v>
      </c>
      <c r="G10" s="26">
        <f t="shared" si="0"/>
        <v>1055895400.2100002</v>
      </c>
      <c r="H10" s="26">
        <f t="shared" si="0"/>
        <v>652059841.47000027</v>
      </c>
    </row>
    <row r="11" spans="1:8" x14ac:dyDescent="0.2">
      <c r="A11" s="27" t="s">
        <v>14</v>
      </c>
      <c r="B11" s="28"/>
      <c r="C11" s="29">
        <f>SUM(C12:C18)</f>
        <v>1403809416</v>
      </c>
      <c r="D11" s="29">
        <f t="shared" ref="D11:H11" si="1">SUM(D12:D18)</f>
        <v>15838737</v>
      </c>
      <c r="E11" s="29">
        <f t="shared" si="1"/>
        <v>1419648153</v>
      </c>
      <c r="F11" s="29">
        <f t="shared" si="1"/>
        <v>910760368.19000006</v>
      </c>
      <c r="G11" s="29">
        <f t="shared" si="1"/>
        <v>904674671.25999999</v>
      </c>
      <c r="H11" s="29">
        <f t="shared" si="1"/>
        <v>508887784.81000006</v>
      </c>
    </row>
    <row r="12" spans="1:8" x14ac:dyDescent="0.2">
      <c r="A12" s="21"/>
      <c r="B12" s="22" t="s">
        <v>15</v>
      </c>
      <c r="C12" s="23">
        <v>598096404</v>
      </c>
      <c r="D12" s="23">
        <v>4337934</v>
      </c>
      <c r="E12" s="23">
        <f>SUM(C12:D12)</f>
        <v>602434338</v>
      </c>
      <c r="F12" s="23">
        <v>399178893.89999998</v>
      </c>
      <c r="G12" s="23">
        <v>399156391.22000003</v>
      </c>
      <c r="H12" s="23">
        <f>E12-F12</f>
        <v>203255444.10000002</v>
      </c>
    </row>
    <row r="13" spans="1:8" x14ac:dyDescent="0.2">
      <c r="A13" s="21"/>
      <c r="B13" s="22" t="s">
        <v>16</v>
      </c>
      <c r="C13" s="23">
        <v>5360000</v>
      </c>
      <c r="D13" s="23">
        <v>0</v>
      </c>
      <c r="E13" s="23">
        <f t="shared" ref="E13:E48" si="2">SUM(C13:D13)</f>
        <v>5360000</v>
      </c>
      <c r="F13" s="23">
        <v>3863619.24</v>
      </c>
      <c r="G13" s="23">
        <v>3856530.38</v>
      </c>
      <c r="H13" s="23">
        <f t="shared" ref="H13:H38" si="3">E13-F13</f>
        <v>1496380.7599999998</v>
      </c>
    </row>
    <row r="14" spans="1:8" x14ac:dyDescent="0.2">
      <c r="A14" s="21"/>
      <c r="B14" s="22" t="s">
        <v>17</v>
      </c>
      <c r="C14" s="23">
        <v>403603607</v>
      </c>
      <c r="D14" s="23">
        <v>21969322</v>
      </c>
      <c r="E14" s="23">
        <f t="shared" si="2"/>
        <v>425572929</v>
      </c>
      <c r="F14" s="23">
        <v>230930757.90000001</v>
      </c>
      <c r="G14" s="23">
        <v>230430975.44999999</v>
      </c>
      <c r="H14" s="23">
        <f t="shared" si="3"/>
        <v>194642171.09999999</v>
      </c>
    </row>
    <row r="15" spans="1:8" x14ac:dyDescent="0.2">
      <c r="A15" s="21"/>
      <c r="B15" s="22" t="s">
        <v>18</v>
      </c>
      <c r="C15" s="23">
        <v>142410568</v>
      </c>
      <c r="D15" s="23">
        <v>978516</v>
      </c>
      <c r="E15" s="23">
        <f t="shared" si="2"/>
        <v>143389084</v>
      </c>
      <c r="F15" s="23">
        <v>115442960.86</v>
      </c>
      <c r="G15" s="23">
        <v>109886637.92</v>
      </c>
      <c r="H15" s="23">
        <f t="shared" si="3"/>
        <v>27946123.140000001</v>
      </c>
    </row>
    <row r="16" spans="1:8" x14ac:dyDescent="0.2">
      <c r="A16" s="21"/>
      <c r="B16" s="22" t="s">
        <v>19</v>
      </c>
      <c r="C16" s="23">
        <v>205367946</v>
      </c>
      <c r="D16" s="23">
        <v>264146</v>
      </c>
      <c r="E16" s="23">
        <f t="shared" si="2"/>
        <v>205632092</v>
      </c>
      <c r="F16" s="23">
        <v>140696194.09999996</v>
      </c>
      <c r="G16" s="23">
        <v>140696194.09999996</v>
      </c>
      <c r="H16" s="23">
        <f t="shared" si="3"/>
        <v>64935897.900000036</v>
      </c>
    </row>
    <row r="17" spans="1:8" x14ac:dyDescent="0.2">
      <c r="A17" s="21"/>
      <c r="B17" s="22" t="s">
        <v>20</v>
      </c>
      <c r="C17" s="23">
        <v>12549802</v>
      </c>
      <c r="D17" s="23">
        <v>-11711181</v>
      </c>
      <c r="E17" s="23">
        <f t="shared" si="2"/>
        <v>838621</v>
      </c>
      <c r="F17" s="23">
        <v>0</v>
      </c>
      <c r="G17" s="23">
        <v>0</v>
      </c>
      <c r="H17" s="23">
        <f t="shared" si="3"/>
        <v>838621</v>
      </c>
    </row>
    <row r="18" spans="1:8" x14ac:dyDescent="0.2">
      <c r="A18" s="21"/>
      <c r="B18" s="22" t="s">
        <v>21</v>
      </c>
      <c r="C18" s="23">
        <v>36421089</v>
      </c>
      <c r="D18" s="23">
        <v>0</v>
      </c>
      <c r="E18" s="23">
        <f t="shared" si="2"/>
        <v>36421089</v>
      </c>
      <c r="F18" s="23">
        <v>20647942.189999998</v>
      </c>
      <c r="G18" s="23">
        <v>20647942.189999998</v>
      </c>
      <c r="H18" s="23">
        <f t="shared" si="3"/>
        <v>15773146.810000002</v>
      </c>
    </row>
    <row r="19" spans="1:8" s="30" customFormat="1" x14ac:dyDescent="0.2">
      <c r="A19" s="27" t="s">
        <v>22</v>
      </c>
      <c r="B19" s="28"/>
      <c r="C19" s="29">
        <f>C20+C21+C22+C23+C24+C25+C26+C27+C28</f>
        <v>39908399.170000002</v>
      </c>
      <c r="D19" s="29">
        <f t="shared" ref="D19:H19" si="4">D20+D21+D22+D23+D24+D25+D26+D27+D28</f>
        <v>162285.29999999999</v>
      </c>
      <c r="E19" s="29">
        <f t="shared" si="4"/>
        <v>40070684.469999999</v>
      </c>
      <c r="F19" s="29">
        <f>F20+F21+F22+F23+F24+F25+F26+F27+F28</f>
        <v>22386426.490000002</v>
      </c>
      <c r="G19" s="23">
        <f>G20+G21+G22+G23+G24+G25+G26+G27+G28</f>
        <v>22062205.480000004</v>
      </c>
      <c r="H19" s="29">
        <f t="shared" si="4"/>
        <v>17684257.979999997</v>
      </c>
    </row>
    <row r="20" spans="1:8" x14ac:dyDescent="0.2">
      <c r="A20" s="21"/>
      <c r="B20" s="22" t="s">
        <v>23</v>
      </c>
      <c r="C20" s="23">
        <v>17506064.239999998</v>
      </c>
      <c r="D20" s="23">
        <v>5042.8</v>
      </c>
      <c r="E20" s="23">
        <f t="shared" si="2"/>
        <v>17511107.039999999</v>
      </c>
      <c r="F20" s="23">
        <v>9532306.9100000001</v>
      </c>
      <c r="G20" s="23">
        <v>9454295.6000000015</v>
      </c>
      <c r="H20" s="23">
        <f t="shared" si="3"/>
        <v>7978800.129999999</v>
      </c>
    </row>
    <row r="21" spans="1:8" x14ac:dyDescent="0.2">
      <c r="A21" s="21"/>
      <c r="B21" s="22" t="s">
        <v>24</v>
      </c>
      <c r="C21" s="23">
        <v>816681.56</v>
      </c>
      <c r="D21" s="23">
        <v>0</v>
      </c>
      <c r="E21" s="23">
        <f t="shared" si="2"/>
        <v>816681.56</v>
      </c>
      <c r="F21" s="23">
        <v>440815.18</v>
      </c>
      <c r="G21" s="23">
        <v>416633.58</v>
      </c>
      <c r="H21" s="23">
        <f t="shared" si="3"/>
        <v>375866.38000000006</v>
      </c>
    </row>
    <row r="22" spans="1:8" x14ac:dyDescent="0.2">
      <c r="A22" s="21"/>
      <c r="B22" s="22" t="s">
        <v>25</v>
      </c>
      <c r="C22" s="23">
        <v>0</v>
      </c>
      <c r="D22" s="23">
        <v>0</v>
      </c>
      <c r="E22" s="23">
        <f t="shared" si="2"/>
        <v>0</v>
      </c>
      <c r="F22" s="23">
        <v>0</v>
      </c>
      <c r="G22" s="23">
        <v>0</v>
      </c>
      <c r="H22" s="23">
        <f t="shared" si="3"/>
        <v>0</v>
      </c>
    </row>
    <row r="23" spans="1:8" x14ac:dyDescent="0.2">
      <c r="A23" s="21"/>
      <c r="B23" s="22" t="s">
        <v>26</v>
      </c>
      <c r="C23" s="23">
        <v>3085318.04</v>
      </c>
      <c r="D23" s="23">
        <v>0</v>
      </c>
      <c r="E23" s="23">
        <f t="shared" si="2"/>
        <v>3085318.04</v>
      </c>
      <c r="F23" s="23">
        <v>1274216.3999999999</v>
      </c>
      <c r="G23" s="23">
        <v>1260231.48</v>
      </c>
      <c r="H23" s="23">
        <f t="shared" si="3"/>
        <v>1811101.6400000001</v>
      </c>
    </row>
    <row r="24" spans="1:8" x14ac:dyDescent="0.2">
      <c r="A24" s="21"/>
      <c r="B24" s="22" t="s">
        <v>27</v>
      </c>
      <c r="C24" s="23">
        <v>2113150</v>
      </c>
      <c r="D24" s="23">
        <v>0</v>
      </c>
      <c r="E24" s="23">
        <f t="shared" si="2"/>
        <v>2113150</v>
      </c>
      <c r="F24" s="23">
        <v>1455172.4200000002</v>
      </c>
      <c r="G24" s="23">
        <v>1455172.4200000002</v>
      </c>
      <c r="H24" s="23">
        <f t="shared" si="3"/>
        <v>657977.57999999984</v>
      </c>
    </row>
    <row r="25" spans="1:8" x14ac:dyDescent="0.2">
      <c r="A25" s="21"/>
      <c r="B25" s="22" t="s">
        <v>28</v>
      </c>
      <c r="C25" s="23">
        <v>10853055.92</v>
      </c>
      <c r="D25" s="23">
        <v>0</v>
      </c>
      <c r="E25" s="23">
        <f t="shared" si="2"/>
        <v>10853055.92</v>
      </c>
      <c r="F25" s="23">
        <v>6963395.0700000003</v>
      </c>
      <c r="G25" s="23">
        <v>6942847.8500000006</v>
      </c>
      <c r="H25" s="23">
        <f t="shared" si="3"/>
        <v>3889660.8499999996</v>
      </c>
    </row>
    <row r="26" spans="1:8" x14ac:dyDescent="0.2">
      <c r="A26" s="21"/>
      <c r="B26" s="22" t="s">
        <v>29</v>
      </c>
      <c r="C26" s="23">
        <v>657242</v>
      </c>
      <c r="D26" s="23">
        <v>0</v>
      </c>
      <c r="E26" s="23">
        <f t="shared" si="2"/>
        <v>657242</v>
      </c>
      <c r="F26" s="23">
        <v>362257.76</v>
      </c>
      <c r="G26" s="23">
        <v>329908.68</v>
      </c>
      <c r="H26" s="23">
        <f t="shared" si="3"/>
        <v>294984.24</v>
      </c>
    </row>
    <row r="27" spans="1:8" x14ac:dyDescent="0.2">
      <c r="A27" s="21"/>
      <c r="B27" s="22" t="s">
        <v>30</v>
      </c>
      <c r="C27" s="23">
        <v>0</v>
      </c>
      <c r="D27" s="23">
        <v>0</v>
      </c>
      <c r="E27" s="23">
        <f t="shared" si="2"/>
        <v>0</v>
      </c>
      <c r="F27" s="23">
        <v>0</v>
      </c>
      <c r="G27" s="23">
        <v>0</v>
      </c>
      <c r="H27" s="23">
        <f t="shared" si="3"/>
        <v>0</v>
      </c>
    </row>
    <row r="28" spans="1:8" x14ac:dyDescent="0.2">
      <c r="A28" s="21"/>
      <c r="B28" s="22" t="s">
        <v>31</v>
      </c>
      <c r="C28" s="23">
        <v>4876887.41</v>
      </c>
      <c r="D28" s="23">
        <v>157242.5</v>
      </c>
      <c r="E28" s="23">
        <f t="shared" si="2"/>
        <v>5034129.91</v>
      </c>
      <c r="F28" s="23">
        <v>2358262.75</v>
      </c>
      <c r="G28" s="23">
        <v>2203115.87</v>
      </c>
      <c r="H28" s="23">
        <f t="shared" si="3"/>
        <v>2675867.16</v>
      </c>
    </row>
    <row r="29" spans="1:8" s="30" customFormat="1" x14ac:dyDescent="0.2">
      <c r="A29" s="27" t="s">
        <v>32</v>
      </c>
      <c r="B29" s="28"/>
      <c r="C29" s="29">
        <f>C30+C31+C32+C33+C34+C35+C36+C37+C38</f>
        <v>148934721.47000003</v>
      </c>
      <c r="D29" s="29">
        <f t="shared" ref="D29:H29" si="5">D30+D31+D32+D33+D34+D35+D36+D37+D38</f>
        <v>1865205.01</v>
      </c>
      <c r="E29" s="29">
        <f t="shared" si="5"/>
        <v>150799926.48000002</v>
      </c>
      <c r="F29" s="29">
        <f>F30+F31+F32+F33+F34+F35+F36+F37+F38</f>
        <v>92184848.389999986</v>
      </c>
      <c r="G29" s="29">
        <f>G30+G31+G32+G33+G34+G35+G36+G37+G38</f>
        <v>85335571.449999988</v>
      </c>
      <c r="H29" s="29">
        <f t="shared" si="5"/>
        <v>58615078.089999996</v>
      </c>
    </row>
    <row r="30" spans="1:8" x14ac:dyDescent="0.2">
      <c r="A30" s="21"/>
      <c r="B30" s="22" t="s">
        <v>33</v>
      </c>
      <c r="C30" s="23">
        <v>23215384.890000001</v>
      </c>
      <c r="D30" s="23">
        <v>0</v>
      </c>
      <c r="E30" s="23">
        <f t="shared" si="2"/>
        <v>23215384.890000001</v>
      </c>
      <c r="F30" s="23">
        <v>14635642.960000001</v>
      </c>
      <c r="G30" s="23">
        <v>14305944.680000002</v>
      </c>
      <c r="H30" s="23">
        <f t="shared" si="3"/>
        <v>8579741.9299999997</v>
      </c>
    </row>
    <row r="31" spans="1:8" x14ac:dyDescent="0.2">
      <c r="A31" s="21"/>
      <c r="B31" s="22" t="s">
        <v>34</v>
      </c>
      <c r="C31" s="23">
        <v>30035569.759999998</v>
      </c>
      <c r="D31" s="23">
        <v>535158.81000000006</v>
      </c>
      <c r="E31" s="23">
        <f t="shared" si="2"/>
        <v>30570728.569999997</v>
      </c>
      <c r="F31" s="23">
        <v>17151233.299999997</v>
      </c>
      <c r="G31" s="23">
        <v>17058356.649999999</v>
      </c>
      <c r="H31" s="23">
        <f t="shared" si="3"/>
        <v>13419495.27</v>
      </c>
    </row>
    <row r="32" spans="1:8" x14ac:dyDescent="0.2">
      <c r="A32" s="21"/>
      <c r="B32" s="22" t="s">
        <v>35</v>
      </c>
      <c r="C32" s="23">
        <v>61956155.159999996</v>
      </c>
      <c r="D32" s="23">
        <v>0</v>
      </c>
      <c r="E32" s="23">
        <f t="shared" si="2"/>
        <v>61956155.159999996</v>
      </c>
      <c r="F32" s="23">
        <v>37092092.280000001</v>
      </c>
      <c r="G32" s="23">
        <v>31619275.920000002</v>
      </c>
      <c r="H32" s="23">
        <f t="shared" si="3"/>
        <v>24864062.879999995</v>
      </c>
    </row>
    <row r="33" spans="1:8" x14ac:dyDescent="0.2">
      <c r="A33" s="21"/>
      <c r="B33" s="22" t="s">
        <v>36</v>
      </c>
      <c r="C33" s="23">
        <v>1946939.84</v>
      </c>
      <c r="D33" s="23">
        <v>0</v>
      </c>
      <c r="E33" s="23">
        <f t="shared" si="2"/>
        <v>1946939.84</v>
      </c>
      <c r="F33" s="23">
        <v>1623481.12</v>
      </c>
      <c r="G33" s="23">
        <v>1536843.19</v>
      </c>
      <c r="H33" s="23">
        <f t="shared" si="3"/>
        <v>323458.71999999997</v>
      </c>
    </row>
    <row r="34" spans="1:8" x14ac:dyDescent="0.2">
      <c r="A34" s="21"/>
      <c r="B34" s="22" t="s">
        <v>37</v>
      </c>
      <c r="C34" s="23">
        <v>24525306.02</v>
      </c>
      <c r="D34" s="23">
        <v>1330046.2</v>
      </c>
      <c r="E34" s="23">
        <f t="shared" si="2"/>
        <v>25855352.219999999</v>
      </c>
      <c r="F34" s="23">
        <v>16299467.859999999</v>
      </c>
      <c r="G34" s="23">
        <v>15594541.219999999</v>
      </c>
      <c r="H34" s="23">
        <f t="shared" si="3"/>
        <v>9555884.3599999994</v>
      </c>
    </row>
    <row r="35" spans="1:8" x14ac:dyDescent="0.2">
      <c r="A35" s="21"/>
      <c r="B35" s="22" t="s">
        <v>38</v>
      </c>
      <c r="C35" s="23">
        <v>0</v>
      </c>
      <c r="D35" s="23">
        <v>0</v>
      </c>
      <c r="E35" s="23">
        <f t="shared" si="2"/>
        <v>0</v>
      </c>
      <c r="F35" s="23">
        <v>0</v>
      </c>
      <c r="G35" s="23">
        <v>0</v>
      </c>
      <c r="H35" s="23">
        <f t="shared" si="3"/>
        <v>0</v>
      </c>
    </row>
    <row r="36" spans="1:8" x14ac:dyDescent="0.2">
      <c r="A36" s="21"/>
      <c r="B36" s="22" t="s">
        <v>39</v>
      </c>
      <c r="C36" s="23">
        <v>3350541.84</v>
      </c>
      <c r="D36" s="23">
        <v>0</v>
      </c>
      <c r="E36" s="23">
        <f t="shared" si="2"/>
        <v>3350541.84</v>
      </c>
      <c r="F36" s="23">
        <v>1955292.71</v>
      </c>
      <c r="G36" s="23">
        <v>1796800.6300000001</v>
      </c>
      <c r="H36" s="23">
        <f t="shared" si="3"/>
        <v>1395249.13</v>
      </c>
    </row>
    <row r="37" spans="1:8" x14ac:dyDescent="0.2">
      <c r="A37" s="21"/>
      <c r="B37" s="22" t="s">
        <v>40</v>
      </c>
      <c r="C37" s="23">
        <v>3904823.96</v>
      </c>
      <c r="D37" s="23">
        <v>0</v>
      </c>
      <c r="E37" s="23">
        <f t="shared" si="2"/>
        <v>3904823.96</v>
      </c>
      <c r="F37" s="23">
        <v>3427638.16</v>
      </c>
      <c r="G37" s="23">
        <v>3423809.16</v>
      </c>
      <c r="H37" s="23">
        <f t="shared" si="3"/>
        <v>477185.79999999981</v>
      </c>
    </row>
    <row r="38" spans="1:8" x14ac:dyDescent="0.2">
      <c r="A38" s="21"/>
      <c r="B38" s="22" t="s">
        <v>41</v>
      </c>
      <c r="C38" s="23">
        <v>0</v>
      </c>
      <c r="D38" s="23">
        <v>0</v>
      </c>
      <c r="E38" s="23">
        <f t="shared" si="2"/>
        <v>0</v>
      </c>
      <c r="F38" s="23">
        <v>0</v>
      </c>
      <c r="G38" s="23">
        <v>0</v>
      </c>
      <c r="H38" s="23">
        <f t="shared" si="3"/>
        <v>0</v>
      </c>
    </row>
    <row r="39" spans="1:8" s="30" customFormat="1" x14ac:dyDescent="0.2">
      <c r="A39" s="27" t="s">
        <v>42</v>
      </c>
      <c r="B39" s="28"/>
      <c r="C39" s="29">
        <f>C40+C41+C42+C43+C44+C45+C46+C47+C48</f>
        <v>64736907</v>
      </c>
      <c r="D39" s="29">
        <f t="shared" ref="D39:H39" si="6">D40+D41+D42+D43+D44+D45+D46+D47+D48</f>
        <v>29862708.27</v>
      </c>
      <c r="E39" s="29">
        <f t="shared" si="6"/>
        <v>94599615.269999996</v>
      </c>
      <c r="F39" s="29">
        <f>F40+F41+F42+F43+F44+F45+F46+F47+F48</f>
        <v>64523977.829999998</v>
      </c>
      <c r="G39" s="29">
        <f>G40+G41+G42+G43+G44+G45+G46+G47+G48</f>
        <v>33814040.340000004</v>
      </c>
      <c r="H39" s="29">
        <f t="shared" si="6"/>
        <v>30075637.439999998</v>
      </c>
    </row>
    <row r="40" spans="1:8" x14ac:dyDescent="0.2">
      <c r="A40" s="21"/>
      <c r="B40" s="22" t="s">
        <v>43</v>
      </c>
      <c r="C40" s="23">
        <v>64651907</v>
      </c>
      <c r="D40" s="23">
        <v>29862708.27</v>
      </c>
      <c r="E40" s="23">
        <f t="shared" si="2"/>
        <v>94514615.269999996</v>
      </c>
      <c r="F40" s="23">
        <v>64473977.829999998</v>
      </c>
      <c r="G40" s="23">
        <v>33764040.340000004</v>
      </c>
      <c r="H40" s="23">
        <f t="shared" ref="H40:H43" si="7">E40-F40</f>
        <v>30040637.439999998</v>
      </c>
    </row>
    <row r="41" spans="1:8" x14ac:dyDescent="0.2">
      <c r="A41" s="21"/>
      <c r="B41" s="22" t="s">
        <v>44</v>
      </c>
      <c r="C41" s="23">
        <v>0</v>
      </c>
      <c r="D41" s="23">
        <v>0</v>
      </c>
      <c r="E41" s="23">
        <f t="shared" si="2"/>
        <v>0</v>
      </c>
      <c r="F41" s="23">
        <v>0</v>
      </c>
      <c r="G41" s="23">
        <v>0</v>
      </c>
      <c r="H41" s="23">
        <f t="shared" si="7"/>
        <v>0</v>
      </c>
    </row>
    <row r="42" spans="1:8" x14ac:dyDescent="0.2">
      <c r="A42" s="21"/>
      <c r="B42" s="22" t="s">
        <v>45</v>
      </c>
      <c r="C42" s="23">
        <v>0</v>
      </c>
      <c r="D42" s="23">
        <v>0</v>
      </c>
      <c r="E42" s="23">
        <f t="shared" si="2"/>
        <v>0</v>
      </c>
      <c r="F42" s="23">
        <v>0</v>
      </c>
      <c r="G42" s="23">
        <v>0</v>
      </c>
      <c r="H42" s="23">
        <f t="shared" si="7"/>
        <v>0</v>
      </c>
    </row>
    <row r="43" spans="1:8" x14ac:dyDescent="0.2">
      <c r="A43" s="21"/>
      <c r="B43" s="22" t="s">
        <v>46</v>
      </c>
      <c r="C43" s="23">
        <v>85000</v>
      </c>
      <c r="D43" s="23">
        <v>0</v>
      </c>
      <c r="E43" s="23">
        <f t="shared" si="2"/>
        <v>85000</v>
      </c>
      <c r="F43" s="23">
        <v>50000</v>
      </c>
      <c r="G43" s="23">
        <v>50000</v>
      </c>
      <c r="H43" s="23">
        <f t="shared" si="7"/>
        <v>35000</v>
      </c>
    </row>
    <row r="44" spans="1:8" x14ac:dyDescent="0.2">
      <c r="A44" s="21"/>
      <c r="B44" s="22" t="s">
        <v>47</v>
      </c>
      <c r="C44" s="23">
        <v>0</v>
      </c>
      <c r="D44" s="23">
        <v>0</v>
      </c>
      <c r="E44" s="23">
        <f t="shared" si="2"/>
        <v>0</v>
      </c>
      <c r="F44" s="23">
        <v>0</v>
      </c>
      <c r="G44" s="23">
        <v>0</v>
      </c>
      <c r="H44" s="23">
        <v>0</v>
      </c>
    </row>
    <row r="45" spans="1:8" x14ac:dyDescent="0.2">
      <c r="A45" s="21"/>
      <c r="B45" s="22" t="s">
        <v>48</v>
      </c>
      <c r="C45" s="23">
        <v>0</v>
      </c>
      <c r="D45" s="23">
        <v>0</v>
      </c>
      <c r="E45" s="23">
        <f t="shared" si="2"/>
        <v>0</v>
      </c>
      <c r="F45" s="23">
        <v>0</v>
      </c>
      <c r="G45" s="23">
        <v>0</v>
      </c>
      <c r="H45" s="23">
        <v>0</v>
      </c>
    </row>
    <row r="46" spans="1:8" x14ac:dyDescent="0.2">
      <c r="A46" s="21"/>
      <c r="B46" s="22" t="s">
        <v>49</v>
      </c>
      <c r="C46" s="23">
        <v>0</v>
      </c>
      <c r="D46" s="23">
        <v>0</v>
      </c>
      <c r="E46" s="23">
        <f t="shared" si="2"/>
        <v>0</v>
      </c>
      <c r="F46" s="23">
        <v>0</v>
      </c>
      <c r="G46" s="23">
        <v>0</v>
      </c>
      <c r="H46" s="23">
        <v>0</v>
      </c>
    </row>
    <row r="47" spans="1:8" x14ac:dyDescent="0.2">
      <c r="A47" s="21"/>
      <c r="B47" s="22" t="s">
        <v>50</v>
      </c>
      <c r="C47" s="23">
        <v>0</v>
      </c>
      <c r="D47" s="23">
        <v>0</v>
      </c>
      <c r="E47" s="23">
        <f t="shared" si="2"/>
        <v>0</v>
      </c>
      <c r="F47" s="23">
        <v>0</v>
      </c>
      <c r="G47" s="23">
        <v>0</v>
      </c>
      <c r="H47" s="23">
        <v>0</v>
      </c>
    </row>
    <row r="48" spans="1:8" x14ac:dyDescent="0.2">
      <c r="A48" s="21"/>
      <c r="B48" s="22" t="s">
        <v>51</v>
      </c>
      <c r="C48" s="23">
        <v>0</v>
      </c>
      <c r="D48" s="23">
        <v>0</v>
      </c>
      <c r="E48" s="23">
        <f t="shared" si="2"/>
        <v>0</v>
      </c>
      <c r="F48" s="23">
        <v>0</v>
      </c>
      <c r="G48" s="23">
        <v>0</v>
      </c>
      <c r="H48" s="23">
        <v>0</v>
      </c>
    </row>
    <row r="49" spans="1:8" s="30" customFormat="1" x14ac:dyDescent="0.2">
      <c r="A49" s="27" t="s">
        <v>52</v>
      </c>
      <c r="B49" s="28"/>
      <c r="C49" s="29">
        <f>SUM(C50:C58)</f>
        <v>32573145.850000001</v>
      </c>
      <c r="D49" s="29">
        <f t="shared" ref="D49:E49" si="8">SUM(D50:D58)</f>
        <v>3756513.5</v>
      </c>
      <c r="E49" s="29">
        <f t="shared" si="8"/>
        <v>36329659.349999994</v>
      </c>
      <c r="F49" s="29">
        <f>SUM(F50:F58)</f>
        <v>10905784.529999999</v>
      </c>
      <c r="G49" s="29">
        <f>SUM(G50:G58)</f>
        <v>9065082.2399999984</v>
      </c>
      <c r="H49" s="29">
        <f>SUM(H50:H58)</f>
        <v>25423874.82</v>
      </c>
    </row>
    <row r="50" spans="1:8" x14ac:dyDescent="0.2">
      <c r="A50" s="21"/>
      <c r="B50" s="22" t="s">
        <v>53</v>
      </c>
      <c r="C50" s="23">
        <v>11557067.67</v>
      </c>
      <c r="D50" s="23">
        <v>2104123.12</v>
      </c>
      <c r="E50" s="23">
        <f t="shared" ref="E50:E55" si="9">SUM(C50:D50)</f>
        <v>13661190.789999999</v>
      </c>
      <c r="F50" s="23">
        <v>6637675.8399999989</v>
      </c>
      <c r="G50" s="23">
        <v>6584301.5499999989</v>
      </c>
      <c r="H50" s="23">
        <f t="shared" ref="H50:H62" si="10">E50-F50</f>
        <v>7023514.9500000002</v>
      </c>
    </row>
    <row r="51" spans="1:8" x14ac:dyDescent="0.2">
      <c r="A51" s="21"/>
      <c r="B51" s="22" t="s">
        <v>54</v>
      </c>
      <c r="C51" s="23">
        <v>1214954.52</v>
      </c>
      <c r="D51" s="23">
        <v>1337538.4099999999</v>
      </c>
      <c r="E51" s="23">
        <f t="shared" si="9"/>
        <v>2552492.9299999997</v>
      </c>
      <c r="F51" s="23">
        <v>746682.16</v>
      </c>
      <c r="G51" s="23">
        <v>746682.16</v>
      </c>
      <c r="H51" s="23">
        <f t="shared" si="10"/>
        <v>1805810.7699999996</v>
      </c>
    </row>
    <row r="52" spans="1:8" x14ac:dyDescent="0.2">
      <c r="A52" s="21"/>
      <c r="B52" s="22" t="s">
        <v>55</v>
      </c>
      <c r="C52" s="23">
        <v>0</v>
      </c>
      <c r="D52" s="23">
        <v>0</v>
      </c>
      <c r="E52" s="23">
        <f t="shared" si="9"/>
        <v>0</v>
      </c>
      <c r="F52" s="23">
        <v>0</v>
      </c>
      <c r="G52" s="23">
        <v>0</v>
      </c>
      <c r="H52" s="23">
        <f t="shared" si="10"/>
        <v>0</v>
      </c>
    </row>
    <row r="53" spans="1:8" x14ac:dyDescent="0.2">
      <c r="A53" s="21"/>
      <c r="B53" s="22" t="s">
        <v>56</v>
      </c>
      <c r="C53" s="23">
        <v>1870305</v>
      </c>
      <c r="D53" s="23">
        <v>0</v>
      </c>
      <c r="E53" s="23">
        <f t="shared" si="9"/>
        <v>1870305</v>
      </c>
      <c r="F53" s="23">
        <v>1787328</v>
      </c>
      <c r="G53" s="23">
        <v>0</v>
      </c>
      <c r="H53" s="23">
        <f t="shared" si="10"/>
        <v>82977</v>
      </c>
    </row>
    <row r="54" spans="1:8" x14ac:dyDescent="0.2">
      <c r="A54" s="21"/>
      <c r="B54" s="22" t="s">
        <v>57</v>
      </c>
      <c r="C54" s="23">
        <v>139946</v>
      </c>
      <c r="D54" s="23">
        <v>0</v>
      </c>
      <c r="E54" s="23">
        <f t="shared" si="9"/>
        <v>139946</v>
      </c>
      <c r="F54" s="23">
        <v>0</v>
      </c>
      <c r="G54" s="23">
        <v>0</v>
      </c>
      <c r="H54" s="23">
        <f t="shared" si="10"/>
        <v>139946</v>
      </c>
    </row>
    <row r="55" spans="1:8" x14ac:dyDescent="0.2">
      <c r="A55" s="21"/>
      <c r="B55" s="22" t="s">
        <v>58</v>
      </c>
      <c r="C55" s="23">
        <v>17790872.66</v>
      </c>
      <c r="D55" s="23">
        <v>314851.96999999997</v>
      </c>
      <c r="E55" s="23">
        <f t="shared" si="9"/>
        <v>18105724.629999999</v>
      </c>
      <c r="F55" s="23">
        <v>1734098.53</v>
      </c>
      <c r="G55" s="23">
        <v>1734098.53</v>
      </c>
      <c r="H55" s="23">
        <f t="shared" si="10"/>
        <v>16371626.1</v>
      </c>
    </row>
    <row r="56" spans="1:8" x14ac:dyDescent="0.2">
      <c r="A56" s="21"/>
      <c r="B56" s="22" t="s">
        <v>59</v>
      </c>
      <c r="C56" s="23">
        <v>0</v>
      </c>
      <c r="D56" s="23">
        <v>0</v>
      </c>
      <c r="E56" s="23">
        <f>SUM(C56:D56)</f>
        <v>0</v>
      </c>
      <c r="F56" s="23">
        <v>0</v>
      </c>
      <c r="G56" s="23">
        <v>0</v>
      </c>
      <c r="H56" s="23">
        <f t="shared" si="10"/>
        <v>0</v>
      </c>
    </row>
    <row r="57" spans="1:8" x14ac:dyDescent="0.2">
      <c r="A57" s="21"/>
      <c r="B57" s="22" t="s">
        <v>60</v>
      </c>
      <c r="C57" s="23">
        <v>0</v>
      </c>
      <c r="D57" s="23">
        <v>0</v>
      </c>
      <c r="E57" s="23">
        <f t="shared" ref="E57" si="11">SUM(C57:D57)</f>
        <v>0</v>
      </c>
      <c r="F57" s="23">
        <v>0</v>
      </c>
      <c r="G57" s="23">
        <v>0</v>
      </c>
      <c r="H57" s="23">
        <f t="shared" si="10"/>
        <v>0</v>
      </c>
    </row>
    <row r="58" spans="1:8" x14ac:dyDescent="0.2">
      <c r="A58" s="21"/>
      <c r="B58" s="22" t="s">
        <v>61</v>
      </c>
      <c r="C58" s="23">
        <v>0</v>
      </c>
      <c r="D58" s="23">
        <v>0</v>
      </c>
      <c r="E58" s="23">
        <f>SUM(C58:D58)</f>
        <v>0</v>
      </c>
      <c r="F58" s="23">
        <v>0</v>
      </c>
      <c r="G58" s="23">
        <v>0</v>
      </c>
      <c r="H58" s="23">
        <f t="shared" si="10"/>
        <v>0</v>
      </c>
    </row>
    <row r="59" spans="1:8" s="30" customFormat="1" x14ac:dyDescent="0.2">
      <c r="A59" s="27" t="s">
        <v>62</v>
      </c>
      <c r="B59" s="28"/>
      <c r="C59" s="29">
        <f>SUM(C60:C62)</f>
        <v>4000000</v>
      </c>
      <c r="D59" s="29">
        <f t="shared" ref="D59:G59" si="12">SUM(D60:D62)</f>
        <v>5135824.7300000004</v>
      </c>
      <c r="E59" s="23">
        <f t="shared" ref="E59:E71" si="13">SUM(C59:D59)</f>
        <v>9135824.7300000004</v>
      </c>
      <c r="F59" s="29">
        <f t="shared" si="12"/>
        <v>1762616.4</v>
      </c>
      <c r="G59" s="29">
        <f t="shared" si="12"/>
        <v>943829.44</v>
      </c>
      <c r="H59" s="23">
        <f t="shared" si="10"/>
        <v>7373208.3300000001</v>
      </c>
    </row>
    <row r="60" spans="1:8" x14ac:dyDescent="0.2">
      <c r="A60" s="21"/>
      <c r="B60" s="22" t="s">
        <v>63</v>
      </c>
      <c r="C60" s="23">
        <v>0</v>
      </c>
      <c r="D60" s="23">
        <v>0</v>
      </c>
      <c r="E60" s="23">
        <f t="shared" si="13"/>
        <v>0</v>
      </c>
      <c r="F60" s="23">
        <v>0</v>
      </c>
      <c r="G60" s="23">
        <v>0</v>
      </c>
      <c r="H60" s="23">
        <f t="shared" si="10"/>
        <v>0</v>
      </c>
    </row>
    <row r="61" spans="1:8" x14ac:dyDescent="0.2">
      <c r="A61" s="21"/>
      <c r="B61" s="22" t="s">
        <v>64</v>
      </c>
      <c r="C61" s="23">
        <v>4000000</v>
      </c>
      <c r="D61" s="23">
        <v>5135824.7300000004</v>
      </c>
      <c r="E61" s="23">
        <f t="shared" si="13"/>
        <v>9135824.7300000004</v>
      </c>
      <c r="F61" s="23">
        <v>1762616.4</v>
      </c>
      <c r="G61" s="23">
        <v>943829.44</v>
      </c>
      <c r="H61" s="23">
        <f t="shared" si="10"/>
        <v>7373208.3300000001</v>
      </c>
    </row>
    <row r="62" spans="1:8" x14ac:dyDescent="0.2">
      <c r="A62" s="21"/>
      <c r="B62" s="22" t="s">
        <v>65</v>
      </c>
      <c r="C62" s="23">
        <v>0</v>
      </c>
      <c r="D62" s="23">
        <v>0</v>
      </c>
      <c r="E62" s="23">
        <f t="shared" si="13"/>
        <v>0</v>
      </c>
      <c r="F62" s="23">
        <v>0</v>
      </c>
      <c r="G62" s="23">
        <v>0</v>
      </c>
      <c r="H62" s="23">
        <f t="shared" si="10"/>
        <v>0</v>
      </c>
    </row>
    <row r="63" spans="1:8" s="30" customFormat="1" x14ac:dyDescent="0.2">
      <c r="A63" s="27" t="s">
        <v>66</v>
      </c>
      <c r="B63" s="28"/>
      <c r="C63" s="29">
        <f>SUM(C64:C71)</f>
        <v>9000000</v>
      </c>
      <c r="D63" s="29">
        <f t="shared" ref="D63:H63" si="14">SUM(D64:D71)</f>
        <v>0</v>
      </c>
      <c r="E63" s="29">
        <f t="shared" si="14"/>
        <v>9000000</v>
      </c>
      <c r="F63" s="29">
        <f t="shared" si="14"/>
        <v>5000000</v>
      </c>
      <c r="G63" s="29">
        <f t="shared" si="14"/>
        <v>0</v>
      </c>
      <c r="H63" s="29">
        <f t="shared" si="14"/>
        <v>4000000</v>
      </c>
    </row>
    <row r="64" spans="1:8" x14ac:dyDescent="0.2">
      <c r="A64" s="21"/>
      <c r="B64" s="22" t="s">
        <v>67</v>
      </c>
      <c r="C64" s="23">
        <v>0</v>
      </c>
      <c r="D64" s="23">
        <v>0</v>
      </c>
      <c r="E64" s="23">
        <f t="shared" si="13"/>
        <v>0</v>
      </c>
      <c r="F64" s="23">
        <v>0</v>
      </c>
      <c r="G64" s="23">
        <v>0</v>
      </c>
      <c r="H64" s="23">
        <v>0</v>
      </c>
    </row>
    <row r="65" spans="1:8" x14ac:dyDescent="0.2">
      <c r="A65" s="21"/>
      <c r="B65" s="22" t="s">
        <v>68</v>
      </c>
      <c r="C65" s="23">
        <v>0</v>
      </c>
      <c r="D65" s="23">
        <v>0</v>
      </c>
      <c r="E65" s="23">
        <f t="shared" si="13"/>
        <v>0</v>
      </c>
      <c r="F65" s="23">
        <v>0</v>
      </c>
      <c r="G65" s="23">
        <v>0</v>
      </c>
      <c r="H65" s="23">
        <v>0</v>
      </c>
    </row>
    <row r="66" spans="1:8" x14ac:dyDescent="0.2">
      <c r="A66" s="21"/>
      <c r="B66" s="22" t="s">
        <v>69</v>
      </c>
      <c r="C66" s="23">
        <v>0</v>
      </c>
      <c r="D66" s="23">
        <v>0</v>
      </c>
      <c r="E66" s="23">
        <f t="shared" si="13"/>
        <v>0</v>
      </c>
      <c r="F66" s="23">
        <v>0</v>
      </c>
      <c r="G66" s="23">
        <v>0</v>
      </c>
      <c r="H66" s="23">
        <v>0</v>
      </c>
    </row>
    <row r="67" spans="1:8" x14ac:dyDescent="0.2">
      <c r="A67" s="21"/>
      <c r="B67" s="22" t="s">
        <v>70</v>
      </c>
      <c r="C67" s="23">
        <v>0</v>
      </c>
      <c r="D67" s="23">
        <v>0</v>
      </c>
      <c r="E67" s="23">
        <f t="shared" si="13"/>
        <v>0</v>
      </c>
      <c r="F67" s="23">
        <v>0</v>
      </c>
      <c r="G67" s="23">
        <v>0</v>
      </c>
      <c r="H67" s="23">
        <v>0</v>
      </c>
    </row>
    <row r="68" spans="1:8" x14ac:dyDescent="0.2">
      <c r="A68" s="21"/>
      <c r="B68" s="22" t="s">
        <v>71</v>
      </c>
      <c r="C68" s="23">
        <v>9000000</v>
      </c>
      <c r="D68" s="23">
        <v>0</v>
      </c>
      <c r="E68" s="23">
        <f>SUM(C68:D68)</f>
        <v>9000000</v>
      </c>
      <c r="F68" s="23">
        <v>5000000</v>
      </c>
      <c r="G68" s="23">
        <v>0</v>
      </c>
      <c r="H68" s="23">
        <f t="shared" ref="H68" si="15">E68-F68</f>
        <v>4000000</v>
      </c>
    </row>
    <row r="69" spans="1:8" x14ac:dyDescent="0.2">
      <c r="A69" s="21"/>
      <c r="B69" s="22" t="s">
        <v>72</v>
      </c>
      <c r="C69" s="23">
        <v>0</v>
      </c>
      <c r="D69" s="23">
        <v>0</v>
      </c>
      <c r="E69" s="23">
        <f t="shared" si="13"/>
        <v>0</v>
      </c>
      <c r="F69" s="23">
        <v>0</v>
      </c>
      <c r="G69" s="23">
        <v>0</v>
      </c>
      <c r="H69" s="23">
        <v>0</v>
      </c>
    </row>
    <row r="70" spans="1:8" x14ac:dyDescent="0.2">
      <c r="A70" s="21"/>
      <c r="B70" s="22" t="s">
        <v>73</v>
      </c>
      <c r="C70" s="23">
        <v>0</v>
      </c>
      <c r="D70" s="23">
        <v>0</v>
      </c>
      <c r="E70" s="23">
        <f t="shared" si="13"/>
        <v>0</v>
      </c>
      <c r="F70" s="23">
        <v>0</v>
      </c>
      <c r="G70" s="23">
        <v>0</v>
      </c>
      <c r="H70" s="23">
        <v>0</v>
      </c>
    </row>
    <row r="71" spans="1:8" x14ac:dyDescent="0.2">
      <c r="A71" s="21"/>
      <c r="B71" s="22" t="s">
        <v>74</v>
      </c>
      <c r="C71" s="23">
        <v>0</v>
      </c>
      <c r="D71" s="23">
        <v>0</v>
      </c>
      <c r="E71" s="23">
        <f t="shared" si="13"/>
        <v>0</v>
      </c>
      <c r="F71" s="23">
        <v>0</v>
      </c>
      <c r="G71" s="23">
        <v>0</v>
      </c>
      <c r="H71" s="23">
        <v>0</v>
      </c>
    </row>
    <row r="72" spans="1:8" s="30" customFormat="1" x14ac:dyDescent="0.2">
      <c r="A72" s="27" t="s">
        <v>75</v>
      </c>
      <c r="B72" s="28"/>
      <c r="C72" s="29">
        <f>SUM(C73:C75)</f>
        <v>0</v>
      </c>
      <c r="D72" s="29">
        <f t="shared" ref="D72:H72" si="16">SUM(D73:D75)</f>
        <v>0</v>
      </c>
      <c r="E72" s="29">
        <f t="shared" si="16"/>
        <v>0</v>
      </c>
      <c r="F72" s="29">
        <f t="shared" si="16"/>
        <v>0</v>
      </c>
      <c r="G72" s="29">
        <f t="shared" si="16"/>
        <v>0</v>
      </c>
      <c r="H72" s="29">
        <f t="shared" si="16"/>
        <v>0</v>
      </c>
    </row>
    <row r="73" spans="1:8" x14ac:dyDescent="0.2">
      <c r="A73" s="21"/>
      <c r="B73" s="22" t="s">
        <v>76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</row>
    <row r="74" spans="1:8" x14ac:dyDescent="0.2">
      <c r="A74" s="21"/>
      <c r="B74" s="22" t="s">
        <v>77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</row>
    <row r="75" spans="1:8" x14ac:dyDescent="0.2">
      <c r="A75" s="21"/>
      <c r="B75" s="22" t="s">
        <v>78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</row>
    <row r="76" spans="1:8" s="30" customFormat="1" x14ac:dyDescent="0.2">
      <c r="A76" s="27" t="s">
        <v>79</v>
      </c>
      <c r="B76" s="28"/>
      <c r="C76" s="29">
        <f>SUM(C77:C83)</f>
        <v>0</v>
      </c>
      <c r="D76" s="29">
        <f t="shared" ref="D76:H76" si="17">SUM(D77:D83)</f>
        <v>0</v>
      </c>
      <c r="E76" s="29">
        <f t="shared" si="17"/>
        <v>0</v>
      </c>
      <c r="F76" s="29">
        <f t="shared" si="17"/>
        <v>0</v>
      </c>
      <c r="G76" s="29">
        <f t="shared" si="17"/>
        <v>0</v>
      </c>
      <c r="H76" s="29">
        <f t="shared" si="17"/>
        <v>0</v>
      </c>
    </row>
    <row r="77" spans="1:8" x14ac:dyDescent="0.2">
      <c r="A77" s="21"/>
      <c r="B77" s="22" t="s">
        <v>80</v>
      </c>
      <c r="C77" s="23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</row>
    <row r="78" spans="1:8" x14ac:dyDescent="0.2">
      <c r="A78" s="21"/>
      <c r="B78" s="22" t="s">
        <v>81</v>
      </c>
      <c r="C78" s="23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</row>
    <row r="79" spans="1:8" x14ac:dyDescent="0.2">
      <c r="A79" s="21"/>
      <c r="B79" s="22" t="s">
        <v>82</v>
      </c>
      <c r="C79" s="23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</row>
    <row r="80" spans="1:8" x14ac:dyDescent="0.2">
      <c r="A80" s="21"/>
      <c r="B80" s="22" t="s">
        <v>83</v>
      </c>
      <c r="C80" s="23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</row>
    <row r="81" spans="1:8" x14ac:dyDescent="0.2">
      <c r="A81" s="21"/>
      <c r="B81" s="22" t="s">
        <v>84</v>
      </c>
      <c r="C81" s="23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</row>
    <row r="82" spans="1:8" x14ac:dyDescent="0.2">
      <c r="A82" s="21"/>
      <c r="B82" s="22" t="s">
        <v>85</v>
      </c>
      <c r="C82" s="23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</row>
    <row r="83" spans="1:8" x14ac:dyDescent="0.2">
      <c r="A83" s="21"/>
      <c r="B83" s="22" t="s">
        <v>86</v>
      </c>
      <c r="C83" s="23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</row>
    <row r="84" spans="1:8" ht="12.75" thickBot="1" x14ac:dyDescent="0.25">
      <c r="A84" s="32"/>
      <c r="B84" s="33"/>
      <c r="C84" s="34"/>
      <c r="D84" s="35"/>
      <c r="E84" s="35"/>
      <c r="F84" s="35"/>
      <c r="G84" s="35"/>
      <c r="H84" s="35"/>
    </row>
    <row r="85" spans="1:8" ht="12.75" thickBot="1" x14ac:dyDescent="0.25">
      <c r="A85" s="36"/>
      <c r="C85" s="37"/>
      <c r="D85" s="37"/>
      <c r="E85" s="37"/>
      <c r="F85" s="37"/>
      <c r="G85" s="37"/>
      <c r="H85" s="37"/>
    </row>
    <row r="86" spans="1:8" x14ac:dyDescent="0.2">
      <c r="A86" s="38"/>
      <c r="B86" s="39"/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</row>
    <row r="87" spans="1:8" x14ac:dyDescent="0.2">
      <c r="A87" s="24" t="s">
        <v>87</v>
      </c>
      <c r="B87" s="25"/>
      <c r="C87" s="41"/>
      <c r="D87" s="41"/>
      <c r="E87" s="41"/>
      <c r="F87" s="41"/>
      <c r="G87" s="41"/>
      <c r="H87" s="41"/>
    </row>
    <row r="88" spans="1:8" x14ac:dyDescent="0.2">
      <c r="A88" s="42" t="s">
        <v>14</v>
      </c>
      <c r="B88" s="43"/>
      <c r="C88" s="23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</row>
    <row r="89" spans="1:8" x14ac:dyDescent="0.2">
      <c r="A89" s="21"/>
      <c r="B89" s="44" t="s">
        <v>15</v>
      </c>
      <c r="C89" s="23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</row>
    <row r="90" spans="1:8" x14ac:dyDescent="0.2">
      <c r="A90" s="21"/>
      <c r="B90" s="44" t="s">
        <v>16</v>
      </c>
      <c r="C90" s="23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</row>
    <row r="91" spans="1:8" x14ac:dyDescent="0.2">
      <c r="A91" s="21"/>
      <c r="B91" s="44" t="s">
        <v>17</v>
      </c>
      <c r="C91" s="23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</row>
    <row r="92" spans="1:8" x14ac:dyDescent="0.2">
      <c r="A92" s="21"/>
      <c r="B92" s="44" t="s">
        <v>18</v>
      </c>
      <c r="C92" s="23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</row>
    <row r="93" spans="1:8" x14ac:dyDescent="0.2">
      <c r="A93" s="21"/>
      <c r="B93" s="44" t="s">
        <v>19</v>
      </c>
      <c r="C93" s="23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</row>
    <row r="94" spans="1:8" x14ac:dyDescent="0.2">
      <c r="A94" s="21"/>
      <c r="B94" s="44" t="s">
        <v>20</v>
      </c>
      <c r="C94" s="23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</row>
    <row r="95" spans="1:8" x14ac:dyDescent="0.2">
      <c r="A95" s="21"/>
      <c r="B95" s="44" t="s">
        <v>21</v>
      </c>
      <c r="C95" s="23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</row>
    <row r="96" spans="1:8" x14ac:dyDescent="0.2">
      <c r="A96" s="42" t="s">
        <v>22</v>
      </c>
      <c r="B96" s="43"/>
      <c r="C96" s="23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</row>
    <row r="97" spans="1:8" x14ac:dyDescent="0.2">
      <c r="A97" s="21"/>
      <c r="B97" s="44" t="s">
        <v>23</v>
      </c>
      <c r="C97" s="23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</row>
    <row r="98" spans="1:8" x14ac:dyDescent="0.2">
      <c r="A98" s="21"/>
      <c r="B98" s="44" t="s">
        <v>24</v>
      </c>
      <c r="C98" s="23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</row>
    <row r="99" spans="1:8" x14ac:dyDescent="0.2">
      <c r="A99" s="21"/>
      <c r="B99" s="44" t="s">
        <v>25</v>
      </c>
      <c r="C99" s="23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</row>
    <row r="100" spans="1:8" x14ac:dyDescent="0.2">
      <c r="A100" s="21"/>
      <c r="B100" s="44" t="s">
        <v>26</v>
      </c>
      <c r="C100" s="23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</row>
    <row r="101" spans="1:8" x14ac:dyDescent="0.2">
      <c r="A101" s="21"/>
      <c r="B101" s="44" t="s">
        <v>27</v>
      </c>
      <c r="C101" s="23"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</row>
    <row r="102" spans="1:8" x14ac:dyDescent="0.2">
      <c r="A102" s="21"/>
      <c r="B102" s="44" t="s">
        <v>28</v>
      </c>
      <c r="C102" s="23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</row>
    <row r="103" spans="1:8" x14ac:dyDescent="0.2">
      <c r="A103" s="21"/>
      <c r="B103" s="44" t="s">
        <v>29</v>
      </c>
      <c r="C103" s="23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</row>
    <row r="104" spans="1:8" x14ac:dyDescent="0.2">
      <c r="A104" s="21"/>
      <c r="B104" s="44" t="s">
        <v>30</v>
      </c>
      <c r="C104" s="23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</row>
    <row r="105" spans="1:8" x14ac:dyDescent="0.2">
      <c r="A105" s="21"/>
      <c r="B105" s="44" t="s">
        <v>31</v>
      </c>
      <c r="C105" s="23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</row>
    <row r="106" spans="1:8" x14ac:dyDescent="0.2">
      <c r="A106" s="42" t="s">
        <v>32</v>
      </c>
      <c r="B106" s="43"/>
      <c r="C106" s="23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</row>
    <row r="107" spans="1:8" x14ac:dyDescent="0.2">
      <c r="A107" s="21"/>
      <c r="B107" s="44" t="s">
        <v>33</v>
      </c>
      <c r="C107" s="23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</row>
    <row r="108" spans="1:8" x14ac:dyDescent="0.2">
      <c r="A108" s="21"/>
      <c r="B108" s="44" t="s">
        <v>34</v>
      </c>
      <c r="C108" s="23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</row>
    <row r="109" spans="1:8" x14ac:dyDescent="0.2">
      <c r="A109" s="21"/>
      <c r="B109" s="44" t="s">
        <v>35</v>
      </c>
      <c r="C109" s="23">
        <v>0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</row>
    <row r="110" spans="1:8" x14ac:dyDescent="0.2">
      <c r="A110" s="21"/>
      <c r="B110" s="44" t="s">
        <v>36</v>
      </c>
      <c r="C110" s="23"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</row>
    <row r="111" spans="1:8" x14ac:dyDescent="0.2">
      <c r="A111" s="21"/>
      <c r="B111" s="44" t="s">
        <v>37</v>
      </c>
      <c r="C111" s="23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</row>
    <row r="112" spans="1:8" x14ac:dyDescent="0.2">
      <c r="A112" s="21"/>
      <c r="B112" s="44" t="s">
        <v>38</v>
      </c>
      <c r="C112" s="23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</row>
    <row r="113" spans="1:8" x14ac:dyDescent="0.2">
      <c r="A113" s="21"/>
      <c r="B113" s="44" t="s">
        <v>39</v>
      </c>
      <c r="C113" s="23"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</row>
    <row r="114" spans="1:8" x14ac:dyDescent="0.2">
      <c r="A114" s="21"/>
      <c r="B114" s="44" t="s">
        <v>40</v>
      </c>
      <c r="C114" s="23"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</row>
    <row r="115" spans="1:8" x14ac:dyDescent="0.2">
      <c r="A115" s="21"/>
      <c r="B115" s="44" t="s">
        <v>41</v>
      </c>
      <c r="C115" s="23"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</row>
    <row r="116" spans="1:8" x14ac:dyDescent="0.2">
      <c r="A116" s="42" t="s">
        <v>42</v>
      </c>
      <c r="B116" s="43"/>
      <c r="C116" s="23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</row>
    <row r="117" spans="1:8" x14ac:dyDescent="0.2">
      <c r="A117" s="21"/>
      <c r="B117" s="44" t="s">
        <v>43</v>
      </c>
      <c r="C117" s="23"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</row>
    <row r="118" spans="1:8" x14ac:dyDescent="0.2">
      <c r="A118" s="21"/>
      <c r="B118" s="44" t="s">
        <v>44</v>
      </c>
      <c r="C118" s="23"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</row>
    <row r="119" spans="1:8" x14ac:dyDescent="0.2">
      <c r="A119" s="21"/>
      <c r="B119" s="44" t="s">
        <v>45</v>
      </c>
      <c r="C119" s="23">
        <v>0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</row>
    <row r="120" spans="1:8" x14ac:dyDescent="0.2">
      <c r="A120" s="21"/>
      <c r="B120" s="44" t="s">
        <v>46</v>
      </c>
      <c r="C120" s="23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</row>
    <row r="121" spans="1:8" x14ac:dyDescent="0.2">
      <c r="A121" s="21"/>
      <c r="B121" s="44" t="s">
        <v>47</v>
      </c>
      <c r="C121" s="23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</row>
    <row r="122" spans="1:8" x14ac:dyDescent="0.2">
      <c r="A122" s="21"/>
      <c r="B122" s="44" t="s">
        <v>48</v>
      </c>
      <c r="C122" s="23">
        <v>0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</row>
    <row r="123" spans="1:8" x14ac:dyDescent="0.2">
      <c r="A123" s="21"/>
      <c r="B123" s="44" t="s">
        <v>49</v>
      </c>
      <c r="C123" s="23">
        <v>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</row>
    <row r="124" spans="1:8" x14ac:dyDescent="0.2">
      <c r="A124" s="21"/>
      <c r="B124" s="44" t="s">
        <v>50</v>
      </c>
      <c r="C124" s="23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</row>
    <row r="125" spans="1:8" x14ac:dyDescent="0.2">
      <c r="A125" s="21"/>
      <c r="B125" s="44" t="s">
        <v>51</v>
      </c>
      <c r="C125" s="23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</row>
    <row r="126" spans="1:8" x14ac:dyDescent="0.2">
      <c r="A126" s="42" t="s">
        <v>52</v>
      </c>
      <c r="B126" s="43"/>
      <c r="C126" s="23">
        <v>0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</row>
    <row r="127" spans="1:8" x14ac:dyDescent="0.2">
      <c r="A127" s="21"/>
      <c r="B127" s="44" t="s">
        <v>53</v>
      </c>
      <c r="C127" s="23"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</row>
    <row r="128" spans="1:8" x14ac:dyDescent="0.2">
      <c r="A128" s="21"/>
      <c r="B128" s="44" t="s">
        <v>54</v>
      </c>
      <c r="C128" s="23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</row>
    <row r="129" spans="1:8" x14ac:dyDescent="0.2">
      <c r="A129" s="21"/>
      <c r="B129" s="44" t="s">
        <v>55</v>
      </c>
      <c r="C129" s="23"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</row>
    <row r="130" spans="1:8" x14ac:dyDescent="0.2">
      <c r="A130" s="21"/>
      <c r="B130" s="44" t="s">
        <v>56</v>
      </c>
      <c r="C130" s="23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</row>
    <row r="131" spans="1:8" x14ac:dyDescent="0.2">
      <c r="A131" s="21"/>
      <c r="B131" s="44" t="s">
        <v>57</v>
      </c>
      <c r="C131" s="23">
        <v>0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</row>
    <row r="132" spans="1:8" x14ac:dyDescent="0.2">
      <c r="A132" s="21"/>
      <c r="B132" s="44" t="s">
        <v>58</v>
      </c>
      <c r="C132" s="23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</row>
    <row r="133" spans="1:8" x14ac:dyDescent="0.2">
      <c r="A133" s="21"/>
      <c r="B133" s="44" t="s">
        <v>59</v>
      </c>
      <c r="C133" s="23"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</row>
    <row r="134" spans="1:8" x14ac:dyDescent="0.2">
      <c r="A134" s="21"/>
      <c r="B134" s="44" t="s">
        <v>60</v>
      </c>
      <c r="C134" s="23"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</row>
    <row r="135" spans="1:8" x14ac:dyDescent="0.2">
      <c r="A135" s="21"/>
      <c r="B135" s="44" t="s">
        <v>61</v>
      </c>
      <c r="C135" s="23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</row>
    <row r="136" spans="1:8" x14ac:dyDescent="0.2">
      <c r="A136" s="42" t="s">
        <v>62</v>
      </c>
      <c r="B136" s="43"/>
      <c r="C136" s="23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</row>
    <row r="137" spans="1:8" x14ac:dyDescent="0.2">
      <c r="A137" s="21"/>
      <c r="B137" s="44" t="s">
        <v>63</v>
      </c>
      <c r="C137" s="23"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</row>
    <row r="138" spans="1:8" x14ac:dyDescent="0.2">
      <c r="A138" s="21"/>
      <c r="B138" s="44" t="s">
        <v>64</v>
      </c>
      <c r="C138" s="23"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</row>
    <row r="139" spans="1:8" x14ac:dyDescent="0.2">
      <c r="A139" s="21"/>
      <c r="B139" s="44" t="s">
        <v>65</v>
      </c>
      <c r="C139" s="23">
        <v>0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</row>
    <row r="140" spans="1:8" x14ac:dyDescent="0.2">
      <c r="A140" s="42" t="s">
        <v>66</v>
      </c>
      <c r="B140" s="43"/>
      <c r="C140" s="23"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</row>
    <row r="141" spans="1:8" x14ac:dyDescent="0.2">
      <c r="A141" s="21"/>
      <c r="B141" s="44" t="s">
        <v>67</v>
      </c>
      <c r="C141" s="23">
        <v>0</v>
      </c>
      <c r="D141" s="31">
        <v>0</v>
      </c>
      <c r="E141" s="31">
        <v>0</v>
      </c>
      <c r="F141" s="31">
        <v>0</v>
      </c>
      <c r="G141" s="31">
        <v>0</v>
      </c>
      <c r="H141" s="31">
        <v>0</v>
      </c>
    </row>
    <row r="142" spans="1:8" x14ac:dyDescent="0.2">
      <c r="A142" s="21"/>
      <c r="B142" s="44" t="s">
        <v>68</v>
      </c>
      <c r="C142" s="23">
        <v>0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</row>
    <row r="143" spans="1:8" x14ac:dyDescent="0.2">
      <c r="A143" s="21"/>
      <c r="B143" s="44" t="s">
        <v>69</v>
      </c>
      <c r="C143" s="23">
        <v>0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</row>
    <row r="144" spans="1:8" x14ac:dyDescent="0.2">
      <c r="A144" s="21"/>
      <c r="B144" s="44" t="s">
        <v>70</v>
      </c>
      <c r="C144" s="23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</row>
    <row r="145" spans="1:8" x14ac:dyDescent="0.2">
      <c r="A145" s="21"/>
      <c r="B145" s="44" t="s">
        <v>71</v>
      </c>
      <c r="C145" s="23">
        <v>0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</row>
    <row r="146" spans="1:8" x14ac:dyDescent="0.2">
      <c r="A146" s="21"/>
      <c r="B146" s="44" t="s">
        <v>72</v>
      </c>
      <c r="C146" s="23">
        <v>0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</row>
    <row r="147" spans="1:8" x14ac:dyDescent="0.2">
      <c r="A147" s="21"/>
      <c r="B147" s="44" t="s">
        <v>73</v>
      </c>
      <c r="C147" s="23"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</row>
    <row r="148" spans="1:8" x14ac:dyDescent="0.2">
      <c r="A148" s="21"/>
      <c r="B148" s="44" t="s">
        <v>74</v>
      </c>
      <c r="C148" s="23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</row>
    <row r="149" spans="1:8" x14ac:dyDescent="0.2">
      <c r="A149" s="42" t="s">
        <v>75</v>
      </c>
      <c r="B149" s="43"/>
      <c r="C149" s="23">
        <v>0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</row>
    <row r="150" spans="1:8" x14ac:dyDescent="0.2">
      <c r="A150" s="21"/>
      <c r="B150" s="44" t="s">
        <v>76</v>
      </c>
      <c r="C150" s="23">
        <v>0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</row>
    <row r="151" spans="1:8" x14ac:dyDescent="0.2">
      <c r="A151" s="21"/>
      <c r="B151" s="44" t="s">
        <v>77</v>
      </c>
      <c r="C151" s="23">
        <v>0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</row>
    <row r="152" spans="1:8" x14ac:dyDescent="0.2">
      <c r="A152" s="21"/>
      <c r="B152" s="44" t="s">
        <v>78</v>
      </c>
      <c r="C152" s="23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</row>
    <row r="153" spans="1:8" x14ac:dyDescent="0.2">
      <c r="A153" s="42" t="s">
        <v>79</v>
      </c>
      <c r="B153" s="43"/>
      <c r="C153" s="23">
        <v>0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</row>
    <row r="154" spans="1:8" x14ac:dyDescent="0.2">
      <c r="A154" s="21"/>
      <c r="B154" s="44" t="s">
        <v>80</v>
      </c>
      <c r="C154" s="23"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</row>
    <row r="155" spans="1:8" x14ac:dyDescent="0.2">
      <c r="A155" s="21"/>
      <c r="B155" s="44" t="s">
        <v>81</v>
      </c>
      <c r="C155" s="23">
        <v>0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</row>
    <row r="156" spans="1:8" x14ac:dyDescent="0.2">
      <c r="A156" s="21"/>
      <c r="B156" s="44" t="s">
        <v>82</v>
      </c>
      <c r="C156" s="23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</row>
    <row r="157" spans="1:8" x14ac:dyDescent="0.2">
      <c r="A157" s="21"/>
      <c r="B157" s="44" t="s">
        <v>83</v>
      </c>
      <c r="C157" s="23">
        <v>0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</row>
    <row r="158" spans="1:8" x14ac:dyDescent="0.2">
      <c r="A158" s="21"/>
      <c r="B158" s="44" t="s">
        <v>84</v>
      </c>
      <c r="C158" s="23">
        <v>0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</row>
    <row r="159" spans="1:8" x14ac:dyDescent="0.2">
      <c r="A159" s="21"/>
      <c r="B159" s="44" t="s">
        <v>85</v>
      </c>
      <c r="C159" s="23"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</row>
    <row r="160" spans="1:8" x14ac:dyDescent="0.2">
      <c r="A160" s="21"/>
      <c r="B160" s="44" t="s">
        <v>86</v>
      </c>
      <c r="C160" s="23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</row>
    <row r="161" spans="1:8" x14ac:dyDescent="0.2">
      <c r="A161" s="21"/>
      <c r="B161" s="44"/>
      <c r="C161" s="45"/>
      <c r="D161" s="46"/>
      <c r="E161" s="46"/>
      <c r="F161" s="46"/>
      <c r="G161" s="46"/>
      <c r="H161" s="46"/>
    </row>
    <row r="162" spans="1:8" x14ac:dyDescent="0.2">
      <c r="A162" s="24" t="s">
        <v>88</v>
      </c>
      <c r="B162" s="25"/>
      <c r="C162" s="26">
        <f>C86+C10</f>
        <v>1702962589.49</v>
      </c>
      <c r="D162" s="26">
        <f t="shared" ref="D162:H162" si="18">D86+D10</f>
        <v>56621273.810000002</v>
      </c>
      <c r="E162" s="26">
        <f t="shared" si="18"/>
        <v>1759583863.3</v>
      </c>
      <c r="F162" s="26">
        <f t="shared" si="18"/>
        <v>1107524021.8300002</v>
      </c>
      <c r="G162" s="26">
        <f t="shared" si="18"/>
        <v>1055895400.2100002</v>
      </c>
      <c r="H162" s="26">
        <f t="shared" si="18"/>
        <v>652059841.47000027</v>
      </c>
    </row>
    <row r="163" spans="1:8" ht="12.75" thickBot="1" x14ac:dyDescent="0.25">
      <c r="A163" s="47"/>
      <c r="B163" s="48"/>
      <c r="C163" s="49"/>
      <c r="D163" s="50"/>
      <c r="E163" s="50"/>
      <c r="F163" s="50"/>
      <c r="G163" s="50"/>
      <c r="H163" s="50"/>
    </row>
    <row r="164" spans="1:8" x14ac:dyDescent="0.2">
      <c r="A164" s="51"/>
    </row>
    <row r="165" spans="1:8" x14ac:dyDescent="0.2">
      <c r="E165" s="37"/>
      <c r="H165" s="37"/>
    </row>
    <row r="166" spans="1:8" x14ac:dyDescent="0.2">
      <c r="E166" s="52"/>
      <c r="H166" s="52"/>
    </row>
  </sheetData>
  <mergeCells count="37">
    <mergeCell ref="A136:B136"/>
    <mergeCell ref="A140:B140"/>
    <mergeCell ref="A149:B149"/>
    <mergeCell ref="A153:B153"/>
    <mergeCell ref="A162:B162"/>
    <mergeCell ref="A87:B87"/>
    <mergeCell ref="A88:B88"/>
    <mergeCell ref="A96:B96"/>
    <mergeCell ref="A106:B106"/>
    <mergeCell ref="A116:B116"/>
    <mergeCell ref="A126:B126"/>
    <mergeCell ref="C86:C87"/>
    <mergeCell ref="D86:D87"/>
    <mergeCell ref="E86:E87"/>
    <mergeCell ref="F86:F87"/>
    <mergeCell ref="G86:G87"/>
    <mergeCell ref="H86:H87"/>
    <mergeCell ref="A59:B59"/>
    <mergeCell ref="A63:B63"/>
    <mergeCell ref="A72:B72"/>
    <mergeCell ref="A76:B76"/>
    <mergeCell ref="A84:B84"/>
    <mergeCell ref="A86:B86"/>
    <mergeCell ref="A10:B10"/>
    <mergeCell ref="A11:B11"/>
    <mergeCell ref="A19:B19"/>
    <mergeCell ref="A29:B29"/>
    <mergeCell ref="A39:B39"/>
    <mergeCell ref="A49:B49"/>
    <mergeCell ref="A2:H2"/>
    <mergeCell ref="A3:H3"/>
    <mergeCell ref="A4:H4"/>
    <mergeCell ref="A5:H5"/>
    <mergeCell ref="A6:H6"/>
    <mergeCell ref="A7:B8"/>
    <mergeCell ref="C7:G7"/>
    <mergeCell ref="H7:H8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FORMATO_6a_GOG</vt:lpstr>
      <vt:lpstr>FORMATO_6a_GOG!Área_de_impresión</vt:lpstr>
      <vt:lpstr>FORMATO_6a_GOG!Títulos_a_imprimir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2023-10-30T21:09:48Z</dcterms:created>
  <dcterms:modified xsi:type="dcterms:W3CDTF">2023-10-30T21:38:57Z</dcterms:modified>
</cp:coreProperties>
</file>