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G162" i="1" l="1"/>
  <c r="C162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 s="1"/>
  <c r="H50" i="1"/>
  <c r="H48" i="1"/>
  <c r="H47" i="1"/>
  <c r="H46" i="1"/>
  <c r="H45" i="1"/>
  <c r="H44" i="1"/>
  <c r="H43" i="1"/>
  <c r="H39" i="1" s="1"/>
  <c r="H42" i="1"/>
  <c r="H41" i="1"/>
  <c r="H40" i="1"/>
  <c r="H38" i="1"/>
  <c r="H37" i="1"/>
  <c r="H36" i="1"/>
  <c r="H35" i="1"/>
  <c r="H34" i="1"/>
  <c r="H33" i="1"/>
  <c r="H32" i="1"/>
  <c r="H31" i="1"/>
  <c r="H29" i="1" s="1"/>
  <c r="H30" i="1"/>
  <c r="H28" i="1"/>
  <c r="H27" i="1"/>
  <c r="H26" i="1"/>
  <c r="H25" i="1"/>
  <c r="H24" i="1"/>
  <c r="H23" i="1"/>
  <c r="H19" i="1" s="1"/>
  <c r="H22" i="1"/>
  <c r="H21" i="1"/>
  <c r="H20" i="1"/>
  <c r="H18" i="1"/>
  <c r="H17" i="1"/>
  <c r="H16" i="1"/>
  <c r="H15" i="1"/>
  <c r="H14" i="1"/>
  <c r="H13" i="1"/>
  <c r="H12" i="1"/>
  <c r="H11" i="1"/>
  <c r="H10" i="1" s="1"/>
  <c r="H162" i="1" s="1"/>
  <c r="G11" i="1"/>
  <c r="F11" i="1"/>
  <c r="E11" i="1"/>
  <c r="D11" i="1"/>
  <c r="D10" i="1" s="1"/>
  <c r="D162" i="1" s="1"/>
  <c r="C11" i="1"/>
  <c r="G10" i="1"/>
  <c r="F10" i="1"/>
  <c r="F162" i="1" s="1"/>
  <c r="E10" i="1"/>
  <c r="E162" i="1" s="1"/>
  <c r="C10" i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<sst xmlns="http://schemas.openxmlformats.org/spreadsheetml/2006/main" count="162" uniqueCount="89">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</sst>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1184806100</v>
      </c>
      <c r="D10" s="22">
        <f t="shared" ref="D10:G10" si="0">D11+D19+D29+D39+D49+D59+D63+D72+D76</f>
        <v>-2.3283064365386963E-10</v>
      </c>
      <c r="E10" s="22">
        <f t="shared" si="0"/>
        <v>1184806100</v>
      </c>
      <c r="F10" s="22">
        <f t="shared" si="0"/>
        <v>515683965.97000003</v>
      </c>
      <c r="G10" s="22">
        <f t="shared" si="0"/>
        <v>514644672.06</v>
      </c>
      <c r="H10" s="22">
        <f>H11+H19+H29+H39+H49+H59+H63+H72+H76</f>
        <v>669122134.03000009</v>
      </c>
    </row>
    <row r="11" spans="1:8" x14ac:dyDescent="0.2">
      <c r="A11" s="23" t="s">
        <v>14</v>
      </c>
      <c r="B11" s="24"/>
      <c r="C11" s="22">
        <f>C12+C13+C14+C15+C16+C17+C18</f>
        <v>1084448000</v>
      </c>
      <c r="D11" s="22">
        <f t="shared" ref="D11:H11" si="1">D12+D13+D14+D15+D16+D17+D18</f>
        <v>-2.3283064365386963E-10</v>
      </c>
      <c r="E11" s="22">
        <f t="shared" si="1"/>
        <v>1084448000</v>
      </c>
      <c r="F11" s="22">
        <f t="shared" si="1"/>
        <v>468503583.41000003</v>
      </c>
      <c r="G11" s="22">
        <f t="shared" si="1"/>
        <v>468366231.06</v>
      </c>
      <c r="H11" s="22">
        <f t="shared" si="1"/>
        <v>615944416.59000003</v>
      </c>
    </row>
    <row r="12" spans="1:8" x14ac:dyDescent="0.2">
      <c r="A12" s="25"/>
      <c r="B12" s="26" t="s">
        <v>15</v>
      </c>
      <c r="C12" s="27">
        <v>453184715</v>
      </c>
      <c r="D12" s="27">
        <v>-2674842.7000000002</v>
      </c>
      <c r="E12" s="27">
        <v>450509872.30000001</v>
      </c>
      <c r="F12" s="27">
        <v>193154447.06</v>
      </c>
      <c r="G12" s="27">
        <v>193154447.06</v>
      </c>
      <c r="H12" s="27">
        <f>E12-F12</f>
        <v>257355425.24000001</v>
      </c>
    </row>
    <row r="13" spans="1:8" x14ac:dyDescent="0.2">
      <c r="A13" s="25"/>
      <c r="B13" s="26" t="s">
        <v>16</v>
      </c>
      <c r="C13" s="27">
        <v>3958346</v>
      </c>
      <c r="D13" s="27">
        <v>0</v>
      </c>
      <c r="E13" s="27">
        <v>3958346</v>
      </c>
      <c r="F13" s="27">
        <v>1736128.99</v>
      </c>
      <c r="G13" s="27">
        <v>1736128.99</v>
      </c>
      <c r="H13" s="27">
        <f t="shared" ref="H13:H75" si="2">E13-F13</f>
        <v>2222217.0099999998</v>
      </c>
    </row>
    <row r="14" spans="1:8" x14ac:dyDescent="0.2">
      <c r="A14" s="25"/>
      <c r="B14" s="26" t="s">
        <v>17</v>
      </c>
      <c r="C14" s="27">
        <v>323256373</v>
      </c>
      <c r="D14" s="27">
        <v>1605812.25</v>
      </c>
      <c r="E14" s="27">
        <v>324862185.25</v>
      </c>
      <c r="F14" s="27">
        <v>132487898.81999999</v>
      </c>
      <c r="G14" s="27">
        <v>132430344.92999999</v>
      </c>
      <c r="H14" s="27">
        <f t="shared" si="2"/>
        <v>192374286.43000001</v>
      </c>
    </row>
    <row r="15" spans="1:8" x14ac:dyDescent="0.2">
      <c r="A15" s="25"/>
      <c r="B15" s="26" t="s">
        <v>18</v>
      </c>
      <c r="C15" s="27">
        <v>113969650</v>
      </c>
      <c r="D15" s="27">
        <v>1069030.45</v>
      </c>
      <c r="E15" s="27">
        <v>115038680.45</v>
      </c>
      <c r="F15" s="27">
        <v>61612849.549999997</v>
      </c>
      <c r="G15" s="27">
        <v>61612849.549999997</v>
      </c>
      <c r="H15" s="27">
        <f t="shared" si="2"/>
        <v>53425830.900000006</v>
      </c>
    </row>
    <row r="16" spans="1:8" x14ac:dyDescent="0.2">
      <c r="A16" s="25"/>
      <c r="B16" s="26" t="s">
        <v>19</v>
      </c>
      <c r="C16" s="27">
        <v>175636470</v>
      </c>
      <c r="D16" s="27">
        <v>0</v>
      </c>
      <c r="E16" s="27">
        <v>175636470</v>
      </c>
      <c r="F16" s="27">
        <v>74599058.989999995</v>
      </c>
      <c r="G16" s="27">
        <v>74519260.529999986</v>
      </c>
      <c r="H16" s="27">
        <f t="shared" si="2"/>
        <v>101037411.01000001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2"/>
        <v>0</v>
      </c>
    </row>
    <row r="18" spans="1:8" x14ac:dyDescent="0.2">
      <c r="A18" s="25"/>
      <c r="B18" s="26" t="s">
        <v>21</v>
      </c>
      <c r="C18" s="27">
        <v>14442446</v>
      </c>
      <c r="D18" s="27">
        <v>0</v>
      </c>
      <c r="E18" s="27">
        <v>14442446</v>
      </c>
      <c r="F18" s="27">
        <v>4913200</v>
      </c>
      <c r="G18" s="27">
        <v>4913200</v>
      </c>
      <c r="H18" s="27">
        <f t="shared" si="2"/>
        <v>9529246</v>
      </c>
    </row>
    <row r="19" spans="1:8" ht="12" customHeight="1" x14ac:dyDescent="0.2">
      <c r="A19" s="23" t="s">
        <v>22</v>
      </c>
      <c r="B19" s="24"/>
      <c r="C19" s="22">
        <v>23214941</v>
      </c>
      <c r="D19" s="22">
        <v>0</v>
      </c>
      <c r="E19" s="22">
        <v>23214941</v>
      </c>
      <c r="F19" s="22">
        <v>12498352.430000002</v>
      </c>
      <c r="G19" s="22">
        <v>12144937.380000003</v>
      </c>
      <c r="H19" s="22">
        <f t="shared" ref="H19:M19" si="3">H20+H21+H22+H23+H24+H25+H26+H27+H28</f>
        <v>10716588.569999998</v>
      </c>
    </row>
    <row r="20" spans="1:8" x14ac:dyDescent="0.2">
      <c r="A20" s="25"/>
      <c r="B20" s="26" t="s">
        <v>23</v>
      </c>
      <c r="C20" s="27">
        <v>10325600</v>
      </c>
      <c r="D20" s="27">
        <v>0</v>
      </c>
      <c r="E20" s="27">
        <v>10325600</v>
      </c>
      <c r="F20" s="27">
        <v>5893653.04</v>
      </c>
      <c r="G20" s="27">
        <v>5875806.1800000006</v>
      </c>
      <c r="H20" s="27">
        <f t="shared" si="2"/>
        <v>4431946.96</v>
      </c>
    </row>
    <row r="21" spans="1:8" x14ac:dyDescent="0.2">
      <c r="A21" s="25"/>
      <c r="B21" s="26" t="s">
        <v>24</v>
      </c>
      <c r="C21" s="27">
        <v>321400</v>
      </c>
      <c r="D21" s="27">
        <v>0</v>
      </c>
      <c r="E21" s="27">
        <v>321400</v>
      </c>
      <c r="F21" s="27">
        <v>129166.22</v>
      </c>
      <c r="G21" s="27">
        <v>123046.22</v>
      </c>
      <c r="H21" s="27">
        <f t="shared" si="2"/>
        <v>192233.78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2"/>
        <v>0</v>
      </c>
    </row>
    <row r="23" spans="1:8" x14ac:dyDescent="0.2">
      <c r="A23" s="25"/>
      <c r="B23" s="26" t="s">
        <v>26</v>
      </c>
      <c r="C23" s="27">
        <v>1098272</v>
      </c>
      <c r="D23" s="27">
        <v>0</v>
      </c>
      <c r="E23" s="27">
        <v>1098272</v>
      </c>
      <c r="F23" s="27">
        <v>610738.48</v>
      </c>
      <c r="G23" s="27">
        <v>471430.33999999997</v>
      </c>
      <c r="H23" s="27">
        <f>E23-F23</f>
        <v>487533.52</v>
      </c>
    </row>
    <row r="24" spans="1:8" x14ac:dyDescent="0.2">
      <c r="A24" s="25"/>
      <c r="B24" s="26" t="s">
        <v>27</v>
      </c>
      <c r="C24" s="27">
        <v>1201500</v>
      </c>
      <c r="D24" s="27">
        <v>0</v>
      </c>
      <c r="E24" s="27">
        <v>1201500</v>
      </c>
      <c r="F24" s="27">
        <v>335972.15</v>
      </c>
      <c r="G24" s="27">
        <v>308775.59000000003</v>
      </c>
      <c r="H24" s="27">
        <f t="shared" si="2"/>
        <v>865527.85</v>
      </c>
    </row>
    <row r="25" spans="1:8" x14ac:dyDescent="0.2">
      <c r="A25" s="25"/>
      <c r="B25" s="26" t="s">
        <v>28</v>
      </c>
      <c r="C25" s="27">
        <v>7790300</v>
      </c>
      <c r="D25" s="27">
        <v>0</v>
      </c>
      <c r="E25" s="27">
        <v>7790300</v>
      </c>
      <c r="F25" s="27">
        <v>4662942.5199999996</v>
      </c>
      <c r="G25" s="27">
        <v>4545088.8600000003</v>
      </c>
      <c r="H25" s="27">
        <f t="shared" si="2"/>
        <v>3127357.4800000004</v>
      </c>
    </row>
    <row r="26" spans="1:8" x14ac:dyDescent="0.2">
      <c r="A26" s="25"/>
      <c r="B26" s="26" t="s">
        <v>29</v>
      </c>
      <c r="C26" s="27">
        <v>472000</v>
      </c>
      <c r="D26" s="27">
        <v>0</v>
      </c>
      <c r="E26" s="27">
        <v>472000</v>
      </c>
      <c r="F26" s="27">
        <v>20402.8</v>
      </c>
      <c r="G26" s="27">
        <v>20402.8</v>
      </c>
      <c r="H26" s="27">
        <f t="shared" si="2"/>
        <v>451597.2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2"/>
        <v>0</v>
      </c>
    </row>
    <row r="28" spans="1:8" x14ac:dyDescent="0.2">
      <c r="A28" s="25"/>
      <c r="B28" s="26" t="s">
        <v>31</v>
      </c>
      <c r="C28" s="27">
        <v>2005869</v>
      </c>
      <c r="D28" s="27">
        <v>0</v>
      </c>
      <c r="E28" s="27">
        <v>2005869</v>
      </c>
      <c r="F28" s="27">
        <v>845477.22</v>
      </c>
      <c r="G28" s="27">
        <v>800387.39</v>
      </c>
      <c r="H28" s="27">
        <f t="shared" si="2"/>
        <v>1160391.78</v>
      </c>
    </row>
    <row r="29" spans="1:8" ht="12" customHeight="1" x14ac:dyDescent="0.2">
      <c r="A29" s="23" t="s">
        <v>32</v>
      </c>
      <c r="B29" s="24"/>
      <c r="C29" s="22">
        <v>56423602</v>
      </c>
      <c r="D29" s="22">
        <v>0</v>
      </c>
      <c r="E29" s="22">
        <v>56423602</v>
      </c>
      <c r="F29" s="22">
        <v>24751042.48</v>
      </c>
      <c r="G29" s="22">
        <v>24229519.169999998</v>
      </c>
      <c r="H29" s="22">
        <f t="shared" ref="H29:M29" si="4">H30+H31+H32+H33+H34+H35+H36+H37+H38</f>
        <v>31672559.52</v>
      </c>
    </row>
    <row r="30" spans="1:8" x14ac:dyDescent="0.2">
      <c r="A30" s="25"/>
      <c r="B30" s="26" t="s">
        <v>33</v>
      </c>
      <c r="C30" s="27">
        <v>17826840</v>
      </c>
      <c r="D30" s="27">
        <v>0</v>
      </c>
      <c r="E30" s="27">
        <v>17826840</v>
      </c>
      <c r="F30" s="27">
        <v>6986041.8000000007</v>
      </c>
      <c r="G30" s="27">
        <v>6708643.6600000001</v>
      </c>
      <c r="H30" s="27">
        <f t="shared" si="2"/>
        <v>10840798.199999999</v>
      </c>
    </row>
    <row r="31" spans="1:8" x14ac:dyDescent="0.2">
      <c r="A31" s="25"/>
      <c r="B31" s="26" t="s">
        <v>34</v>
      </c>
      <c r="C31" s="27">
        <v>9725000</v>
      </c>
      <c r="D31" s="27">
        <v>0</v>
      </c>
      <c r="E31" s="27">
        <v>9725000</v>
      </c>
      <c r="F31" s="27">
        <v>6070328.6999999993</v>
      </c>
      <c r="G31" s="27">
        <v>6070328.6999999993</v>
      </c>
      <c r="H31" s="27">
        <f t="shared" si="2"/>
        <v>3654671.3000000007</v>
      </c>
    </row>
    <row r="32" spans="1:8" x14ac:dyDescent="0.2">
      <c r="A32" s="25"/>
      <c r="B32" s="26" t="s">
        <v>35</v>
      </c>
      <c r="C32" s="27">
        <v>11034900</v>
      </c>
      <c r="D32" s="27">
        <v>0</v>
      </c>
      <c r="E32" s="27">
        <v>11034900</v>
      </c>
      <c r="F32" s="27">
        <v>3211092.78</v>
      </c>
      <c r="G32" s="27">
        <v>3206283.78</v>
      </c>
      <c r="H32" s="27">
        <f t="shared" si="2"/>
        <v>7823807.2200000007</v>
      </c>
    </row>
    <row r="33" spans="1:8" x14ac:dyDescent="0.2">
      <c r="A33" s="25"/>
      <c r="B33" s="26" t="s">
        <v>36</v>
      </c>
      <c r="C33" s="27">
        <v>1020000</v>
      </c>
      <c r="D33" s="27">
        <v>90000</v>
      </c>
      <c r="E33" s="27">
        <v>1110000</v>
      </c>
      <c r="F33" s="27">
        <v>739588.15999999992</v>
      </c>
      <c r="G33" s="27">
        <v>739588.15999999992</v>
      </c>
      <c r="H33" s="27">
        <f t="shared" si="2"/>
        <v>370411.84000000008</v>
      </c>
    </row>
    <row r="34" spans="1:8" x14ac:dyDescent="0.2">
      <c r="A34" s="25"/>
      <c r="B34" s="26" t="s">
        <v>37</v>
      </c>
      <c r="C34" s="27">
        <v>14768369</v>
      </c>
      <c r="D34" s="27">
        <v>-90000</v>
      </c>
      <c r="E34" s="27">
        <v>14678369</v>
      </c>
      <c r="F34" s="27">
        <v>6048561.0999999996</v>
      </c>
      <c r="G34" s="27">
        <v>5813807.9299999997</v>
      </c>
      <c r="H34" s="27">
        <f t="shared" si="2"/>
        <v>8629807.9000000004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2"/>
        <v>0</v>
      </c>
    </row>
    <row r="36" spans="1:8" x14ac:dyDescent="0.2">
      <c r="A36" s="25"/>
      <c r="B36" s="26" t="s">
        <v>39</v>
      </c>
      <c r="C36" s="27">
        <v>1218493</v>
      </c>
      <c r="D36" s="27">
        <v>0</v>
      </c>
      <c r="E36" s="27">
        <v>1218493</v>
      </c>
      <c r="F36" s="27">
        <v>952249.19000000006</v>
      </c>
      <c r="G36" s="27">
        <v>949399.19000000006</v>
      </c>
      <c r="H36" s="27">
        <f t="shared" si="2"/>
        <v>266243.80999999994</v>
      </c>
    </row>
    <row r="37" spans="1:8" x14ac:dyDescent="0.2">
      <c r="A37" s="25"/>
      <c r="B37" s="26" t="s">
        <v>40</v>
      </c>
      <c r="C37" s="27">
        <v>820000</v>
      </c>
      <c r="D37" s="27">
        <v>0</v>
      </c>
      <c r="E37" s="27">
        <v>820000</v>
      </c>
      <c r="F37" s="27">
        <v>743180.75</v>
      </c>
      <c r="G37" s="27">
        <v>741467.75</v>
      </c>
      <c r="H37" s="27">
        <f t="shared" si="2"/>
        <v>76819.25</v>
      </c>
    </row>
    <row r="38" spans="1:8" x14ac:dyDescent="0.2">
      <c r="A38" s="25"/>
      <c r="B38" s="26" t="s">
        <v>41</v>
      </c>
      <c r="C38" s="27">
        <v>10000</v>
      </c>
      <c r="D38" s="27">
        <v>0</v>
      </c>
      <c r="E38" s="27">
        <v>10000</v>
      </c>
      <c r="F38" s="27">
        <v>0</v>
      </c>
      <c r="G38" s="27">
        <v>0</v>
      </c>
      <c r="H38" s="27">
        <f t="shared" si="2"/>
        <v>10000</v>
      </c>
    </row>
    <row r="39" spans="1:8" ht="12" customHeight="1" x14ac:dyDescent="0.2">
      <c r="A39" s="23" t="s">
        <v>42</v>
      </c>
      <c r="B39" s="24"/>
      <c r="C39" s="22">
        <v>60000</v>
      </c>
      <c r="D39" s="22">
        <v>0</v>
      </c>
      <c r="E39" s="22">
        <v>60000</v>
      </c>
      <c r="F39" s="22">
        <v>0</v>
      </c>
      <c r="G39" s="22">
        <v>0</v>
      </c>
      <c r="H39" s="22">
        <f t="shared" ref="H39:M39" si="5">H40+H41+H42+H43+H44+H45+H46+H47+H48</f>
        <v>60000</v>
      </c>
    </row>
    <row r="40" spans="1:8" x14ac:dyDescent="0.2">
      <c r="A40" s="25"/>
      <c r="B40" s="26" t="s">
        <v>43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f t="shared" si="2"/>
        <v>0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f t="shared" si="2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f t="shared" si="2"/>
        <v>0</v>
      </c>
    </row>
    <row r="43" spans="1:8" x14ac:dyDescent="0.2">
      <c r="A43" s="25"/>
      <c r="B43" s="26" t="s">
        <v>46</v>
      </c>
      <c r="C43" s="27">
        <v>60000</v>
      </c>
      <c r="D43" s="27">
        <v>0</v>
      </c>
      <c r="E43" s="27">
        <v>60000</v>
      </c>
      <c r="F43" s="27">
        <v>0</v>
      </c>
      <c r="G43" s="27">
        <v>0</v>
      </c>
      <c r="H43" s="27">
        <f t="shared" si="2"/>
        <v>60000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f t="shared" si="2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f t="shared" si="2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f t="shared" si="2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f t="shared" si="2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f t="shared" si="2"/>
        <v>0</v>
      </c>
    </row>
    <row r="49" spans="1:8" ht="12" customHeight="1" x14ac:dyDescent="0.2">
      <c r="A49" s="23" t="s">
        <v>52</v>
      </c>
      <c r="B49" s="24"/>
      <c r="C49" s="22">
        <v>10459557</v>
      </c>
      <c r="D49" s="22">
        <v>0</v>
      </c>
      <c r="E49" s="22">
        <v>10459557</v>
      </c>
      <c r="F49" s="22">
        <v>4930987.6500000004</v>
      </c>
      <c r="G49" s="22">
        <v>4903984.45</v>
      </c>
      <c r="H49" s="22">
        <f t="shared" ref="H49:M49" si="6">SUM(H50:H58)</f>
        <v>5528569.3499999996</v>
      </c>
    </row>
    <row r="50" spans="1:8" x14ac:dyDescent="0.2">
      <c r="A50" s="25"/>
      <c r="B50" s="26" t="s">
        <v>53</v>
      </c>
      <c r="C50" s="27">
        <v>1144802</v>
      </c>
      <c r="D50" s="27">
        <v>0</v>
      </c>
      <c r="E50" s="27">
        <v>1144802</v>
      </c>
      <c r="F50" s="27">
        <v>147704.24</v>
      </c>
      <c r="G50" s="27">
        <v>128264.24</v>
      </c>
      <c r="H50" s="27">
        <f t="shared" si="2"/>
        <v>997097.76</v>
      </c>
    </row>
    <row r="51" spans="1:8" x14ac:dyDescent="0.2">
      <c r="A51" s="25"/>
      <c r="B51" s="26" t="s">
        <v>54</v>
      </c>
      <c r="C51" s="27">
        <v>26187</v>
      </c>
      <c r="D51" s="27">
        <v>0</v>
      </c>
      <c r="E51" s="27">
        <v>26187</v>
      </c>
      <c r="F51" s="27">
        <v>26100</v>
      </c>
      <c r="G51" s="27">
        <v>26100</v>
      </c>
      <c r="H51" s="27">
        <f t="shared" si="2"/>
        <v>87</v>
      </c>
    </row>
    <row r="52" spans="1:8" x14ac:dyDescent="0.2">
      <c r="A52" s="25"/>
      <c r="B52" s="26" t="s">
        <v>55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f t="shared" si="2"/>
        <v>0</v>
      </c>
    </row>
    <row r="53" spans="1:8" x14ac:dyDescent="0.2">
      <c r="A53" s="25"/>
      <c r="B53" s="26" t="s">
        <v>56</v>
      </c>
      <c r="C53" s="27">
        <v>7406100</v>
      </c>
      <c r="D53" s="27">
        <v>0</v>
      </c>
      <c r="E53" s="27">
        <v>7406100</v>
      </c>
      <c r="F53" s="27">
        <v>4718300.21</v>
      </c>
      <c r="G53" s="27">
        <v>4718300.21</v>
      </c>
      <c r="H53" s="27">
        <f t="shared" si="2"/>
        <v>2687799.79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f t="shared" si="2"/>
        <v>0</v>
      </c>
    </row>
    <row r="55" spans="1:8" x14ac:dyDescent="0.2">
      <c r="A55" s="25"/>
      <c r="B55" s="26" t="s">
        <v>58</v>
      </c>
      <c r="C55" s="27">
        <v>1882468</v>
      </c>
      <c r="D55" s="27">
        <v>0</v>
      </c>
      <c r="E55" s="27">
        <v>1882468</v>
      </c>
      <c r="F55" s="27">
        <v>38883.199999999997</v>
      </c>
      <c r="G55" s="27">
        <v>31320</v>
      </c>
      <c r="H55" s="27">
        <f t="shared" si="2"/>
        <v>1843584.8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f t="shared" si="2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f t="shared" si="2"/>
        <v>0</v>
      </c>
    </row>
    <row r="58" spans="1:8" x14ac:dyDescent="0.2">
      <c r="A58" s="25"/>
      <c r="B58" s="26" t="s">
        <v>61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f t="shared" si="2"/>
        <v>0</v>
      </c>
    </row>
    <row r="59" spans="1:8" ht="12" customHeight="1" x14ac:dyDescent="0.2">
      <c r="A59" s="23" t="s">
        <v>62</v>
      </c>
      <c r="B59" s="24"/>
      <c r="C59" s="22">
        <v>3200000</v>
      </c>
      <c r="D59" s="22">
        <v>0</v>
      </c>
      <c r="E59" s="22">
        <v>3200000</v>
      </c>
      <c r="F59" s="22">
        <v>0</v>
      </c>
      <c r="G59" s="22">
        <v>0</v>
      </c>
      <c r="H59" s="22">
        <f t="shared" ref="H59:M59" si="7">SUM(H60:H62)</f>
        <v>3200000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f t="shared" si="2"/>
        <v>0</v>
      </c>
    </row>
    <row r="61" spans="1:8" x14ac:dyDescent="0.2">
      <c r="A61" s="25"/>
      <c r="B61" s="26" t="s">
        <v>64</v>
      </c>
      <c r="C61" s="27">
        <v>3200000</v>
      </c>
      <c r="D61" s="27">
        <v>0</v>
      </c>
      <c r="E61" s="27">
        <v>3200000</v>
      </c>
      <c r="F61" s="27">
        <v>0</v>
      </c>
      <c r="G61" s="27">
        <v>0</v>
      </c>
      <c r="H61" s="27">
        <f t="shared" si="2"/>
        <v>3200000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f t="shared" si="2"/>
        <v>0</v>
      </c>
    </row>
    <row r="63" spans="1:8" ht="12" customHeight="1" x14ac:dyDescent="0.2">
      <c r="A63" s="23" t="s">
        <v>66</v>
      </c>
      <c r="B63" s="24"/>
      <c r="C63" s="22">
        <v>7000000</v>
      </c>
      <c r="D63" s="22">
        <v>0</v>
      </c>
      <c r="E63" s="22">
        <v>7000000</v>
      </c>
      <c r="F63" s="22">
        <v>5000000</v>
      </c>
      <c r="G63" s="22">
        <v>5000000</v>
      </c>
      <c r="H63" s="22">
        <f t="shared" ref="H63:M63" si="8">SUM(H64:H71)</f>
        <v>2000000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f t="shared" si="2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f t="shared" si="2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f t="shared" si="2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f t="shared" si="2"/>
        <v>0</v>
      </c>
    </row>
    <row r="68" spans="1:8" x14ac:dyDescent="0.2">
      <c r="A68" s="25"/>
      <c r="B68" s="26" t="s">
        <v>71</v>
      </c>
      <c r="C68" s="27">
        <v>7000000</v>
      </c>
      <c r="D68" s="27">
        <v>0</v>
      </c>
      <c r="E68" s="27">
        <v>7000000</v>
      </c>
      <c r="F68" s="27">
        <v>5000000</v>
      </c>
      <c r="G68" s="27">
        <v>5000000</v>
      </c>
      <c r="H68" s="27">
        <f t="shared" si="2"/>
        <v>2000000</v>
      </c>
    </row>
    <row r="69" spans="1:8" x14ac:dyDescent="0.2">
      <c r="A69" s="25"/>
      <c r="B69" s="26" t="s">
        <v>72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f t="shared" si="2"/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f t="shared" si="2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f t="shared" si="2"/>
        <v>0</v>
      </c>
    </row>
    <row r="72" spans="1:8" x14ac:dyDescent="0.2">
      <c r="A72" s="23" t="s">
        <v>75</v>
      </c>
      <c r="B72" s="24"/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f t="shared" si="2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f t="shared" si="2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f t="shared" si="2"/>
        <v>0</v>
      </c>
    </row>
    <row r="76" spans="1:8" x14ac:dyDescent="0.2">
      <c r="A76" s="23" t="s">
        <v>79</v>
      </c>
      <c r="B76" s="24"/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ref="H76:L76" si="9">SUM(H77:H83)</f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f t="shared" ref="H77:H83" si="10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f t="shared" si="10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f t="shared" si="10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f t="shared" si="10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f t="shared" si="10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f t="shared" si="10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f t="shared" si="10"/>
        <v>0</v>
      </c>
    </row>
    <row r="84" spans="1:8" ht="12.75" thickBot="1" x14ac:dyDescent="0.25">
      <c r="A84" s="28"/>
      <c r="B84" s="29"/>
      <c r="C84" s="30"/>
      <c r="D84" s="30"/>
      <c r="E84" s="30"/>
      <c r="F84" s="30"/>
      <c r="G84" s="30"/>
      <c r="H84" s="30"/>
    </row>
    <row r="85" spans="1:8" ht="12.75" thickBot="1" x14ac:dyDescent="0.25">
      <c r="A85" s="31"/>
    </row>
    <row r="86" spans="1:8" x14ac:dyDescent="0.2">
      <c r="A86" s="20"/>
      <c r="B86" s="21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3">
        <v>0</v>
      </c>
    </row>
    <row r="87" spans="1:8" x14ac:dyDescent="0.2">
      <c r="A87" s="23" t="s">
        <v>87</v>
      </c>
      <c r="B87" s="24"/>
      <c r="C87" s="34"/>
      <c r="D87" s="34"/>
      <c r="E87" s="34"/>
      <c r="F87" s="34"/>
      <c r="G87" s="34"/>
      <c r="H87" s="35"/>
    </row>
    <row r="88" spans="1:8" x14ac:dyDescent="0.2">
      <c r="A88" s="36" t="s">
        <v>14</v>
      </c>
      <c r="B88" s="37"/>
      <c r="C88" s="38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</row>
    <row r="89" spans="1:8" x14ac:dyDescent="0.2">
      <c r="A89" s="25"/>
      <c r="B89" s="26" t="s">
        <v>15</v>
      </c>
      <c r="C89" s="38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</row>
    <row r="90" spans="1:8" x14ac:dyDescent="0.2">
      <c r="A90" s="25"/>
      <c r="B90" s="26" t="s">
        <v>16</v>
      </c>
      <c r="C90" s="38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</row>
    <row r="91" spans="1:8" x14ac:dyDescent="0.2">
      <c r="A91" s="25"/>
      <c r="B91" s="26" t="s">
        <v>17</v>
      </c>
      <c r="C91" s="38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</row>
    <row r="92" spans="1:8" x14ac:dyDescent="0.2">
      <c r="A92" s="25"/>
      <c r="B92" s="26" t="s">
        <v>18</v>
      </c>
      <c r="C92" s="38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</row>
    <row r="93" spans="1:8" x14ac:dyDescent="0.2">
      <c r="A93" s="25"/>
      <c r="B93" s="26" t="s">
        <v>19</v>
      </c>
      <c r="C93" s="38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</row>
    <row r="94" spans="1:8" x14ac:dyDescent="0.2">
      <c r="A94" s="25"/>
      <c r="B94" s="26" t="s">
        <v>20</v>
      </c>
      <c r="C94" s="38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</row>
    <row r="95" spans="1:8" x14ac:dyDescent="0.2">
      <c r="A95" s="25"/>
      <c r="B95" s="26" t="s">
        <v>21</v>
      </c>
      <c r="C95" s="38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</row>
    <row r="96" spans="1:8" x14ac:dyDescent="0.2">
      <c r="A96" s="36" t="s">
        <v>22</v>
      </c>
      <c r="B96" s="37"/>
      <c r="C96" s="38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</row>
    <row r="97" spans="1:8" x14ac:dyDescent="0.2">
      <c r="A97" s="25"/>
      <c r="B97" s="26" t="s">
        <v>23</v>
      </c>
      <c r="C97" s="38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</row>
    <row r="98" spans="1:8" x14ac:dyDescent="0.2">
      <c r="A98" s="25"/>
      <c r="B98" s="26" t="s">
        <v>24</v>
      </c>
      <c r="C98" s="38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</row>
    <row r="99" spans="1:8" x14ac:dyDescent="0.2">
      <c r="A99" s="25"/>
      <c r="B99" s="26" t="s">
        <v>25</v>
      </c>
      <c r="C99" s="38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</row>
    <row r="100" spans="1:8" x14ac:dyDescent="0.2">
      <c r="A100" s="25"/>
      <c r="B100" s="26" t="s">
        <v>26</v>
      </c>
      <c r="C100" s="38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</row>
    <row r="101" spans="1:8" x14ac:dyDescent="0.2">
      <c r="A101" s="25"/>
      <c r="B101" s="26" t="s">
        <v>27</v>
      </c>
      <c r="C101" s="38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</row>
    <row r="102" spans="1:8" x14ac:dyDescent="0.2">
      <c r="A102" s="25"/>
      <c r="B102" s="26" t="s">
        <v>28</v>
      </c>
      <c r="C102" s="38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</row>
    <row r="103" spans="1:8" x14ac:dyDescent="0.2">
      <c r="A103" s="25"/>
      <c r="B103" s="26" t="s">
        <v>29</v>
      </c>
      <c r="C103" s="38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</row>
    <row r="104" spans="1:8" x14ac:dyDescent="0.2">
      <c r="A104" s="25"/>
      <c r="B104" s="26" t="s">
        <v>30</v>
      </c>
      <c r="C104" s="38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</row>
    <row r="105" spans="1:8" x14ac:dyDescent="0.2">
      <c r="A105" s="25"/>
      <c r="B105" s="26" t="s">
        <v>31</v>
      </c>
      <c r="C105" s="38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</row>
    <row r="106" spans="1:8" x14ac:dyDescent="0.2">
      <c r="A106" s="36" t="s">
        <v>32</v>
      </c>
      <c r="B106" s="37"/>
      <c r="C106" s="38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</row>
    <row r="107" spans="1:8" x14ac:dyDescent="0.2">
      <c r="A107" s="25"/>
      <c r="B107" s="26" t="s">
        <v>33</v>
      </c>
      <c r="C107" s="38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</row>
    <row r="108" spans="1:8" x14ac:dyDescent="0.2">
      <c r="A108" s="25"/>
      <c r="B108" s="26" t="s">
        <v>34</v>
      </c>
      <c r="C108" s="38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</row>
    <row r="109" spans="1:8" x14ac:dyDescent="0.2">
      <c r="A109" s="25"/>
      <c r="B109" s="26" t="s">
        <v>35</v>
      </c>
      <c r="C109" s="38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</row>
    <row r="110" spans="1:8" x14ac:dyDescent="0.2">
      <c r="A110" s="25"/>
      <c r="B110" s="26" t="s">
        <v>36</v>
      </c>
      <c r="C110" s="38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</row>
    <row r="111" spans="1:8" x14ac:dyDescent="0.2">
      <c r="A111" s="25"/>
      <c r="B111" s="26" t="s">
        <v>37</v>
      </c>
      <c r="C111" s="38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</row>
    <row r="112" spans="1:8" x14ac:dyDescent="0.2">
      <c r="A112" s="25"/>
      <c r="B112" s="26" t="s">
        <v>38</v>
      </c>
      <c r="C112" s="38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</row>
    <row r="113" spans="1:8" x14ac:dyDescent="0.2">
      <c r="A113" s="25"/>
      <c r="B113" s="26" t="s">
        <v>39</v>
      </c>
      <c r="C113" s="38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</row>
    <row r="114" spans="1:8" x14ac:dyDescent="0.2">
      <c r="A114" s="25"/>
      <c r="B114" s="26" t="s">
        <v>40</v>
      </c>
      <c r="C114" s="38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</row>
    <row r="115" spans="1:8" x14ac:dyDescent="0.2">
      <c r="A115" s="25"/>
      <c r="B115" s="26" t="s">
        <v>41</v>
      </c>
      <c r="C115" s="38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</row>
    <row r="116" spans="1:8" x14ac:dyDescent="0.2">
      <c r="A116" s="36" t="s">
        <v>42</v>
      </c>
      <c r="B116" s="37"/>
      <c r="C116" s="38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</row>
    <row r="117" spans="1:8" x14ac:dyDescent="0.2">
      <c r="A117" s="25"/>
      <c r="B117" s="26" t="s">
        <v>43</v>
      </c>
      <c r="C117" s="38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</row>
    <row r="118" spans="1:8" x14ac:dyDescent="0.2">
      <c r="A118" s="25"/>
      <c r="B118" s="26" t="s">
        <v>44</v>
      </c>
      <c r="C118" s="38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</row>
    <row r="119" spans="1:8" x14ac:dyDescent="0.2">
      <c r="A119" s="25"/>
      <c r="B119" s="26" t="s">
        <v>45</v>
      </c>
      <c r="C119" s="38">
        <v>0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</row>
    <row r="120" spans="1:8" x14ac:dyDescent="0.2">
      <c r="A120" s="25"/>
      <c r="B120" s="26" t="s">
        <v>46</v>
      </c>
      <c r="C120" s="38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</row>
    <row r="121" spans="1:8" x14ac:dyDescent="0.2">
      <c r="A121" s="25"/>
      <c r="B121" s="26" t="s">
        <v>47</v>
      </c>
      <c r="C121" s="38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</row>
    <row r="122" spans="1:8" x14ac:dyDescent="0.2">
      <c r="A122" s="25"/>
      <c r="B122" s="26" t="s">
        <v>48</v>
      </c>
      <c r="C122" s="38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</row>
    <row r="123" spans="1:8" x14ac:dyDescent="0.2">
      <c r="A123" s="25"/>
      <c r="B123" s="26" t="s">
        <v>49</v>
      </c>
      <c r="C123" s="38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</row>
    <row r="124" spans="1:8" x14ac:dyDescent="0.2">
      <c r="A124" s="25"/>
      <c r="B124" s="26" t="s">
        <v>50</v>
      </c>
      <c r="C124" s="38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</row>
    <row r="125" spans="1:8" x14ac:dyDescent="0.2">
      <c r="A125" s="25"/>
      <c r="B125" s="26" t="s">
        <v>51</v>
      </c>
      <c r="C125" s="38">
        <v>0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</row>
    <row r="126" spans="1:8" x14ac:dyDescent="0.2">
      <c r="A126" s="36" t="s">
        <v>52</v>
      </c>
      <c r="B126" s="37"/>
      <c r="C126" s="38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</row>
    <row r="127" spans="1:8" x14ac:dyDescent="0.2">
      <c r="A127" s="25"/>
      <c r="B127" s="26" t="s">
        <v>53</v>
      </c>
      <c r="C127" s="38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</row>
    <row r="128" spans="1:8" x14ac:dyDescent="0.2">
      <c r="A128" s="25"/>
      <c r="B128" s="26" t="s">
        <v>54</v>
      </c>
      <c r="C128" s="38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</row>
    <row r="129" spans="1:8" x14ac:dyDescent="0.2">
      <c r="A129" s="25"/>
      <c r="B129" s="26" t="s">
        <v>55</v>
      </c>
      <c r="C129" s="38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</row>
    <row r="130" spans="1:8" x14ac:dyDescent="0.2">
      <c r="A130" s="25"/>
      <c r="B130" s="26" t="s">
        <v>56</v>
      </c>
      <c r="C130" s="38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</row>
    <row r="131" spans="1:8" x14ac:dyDescent="0.2">
      <c r="A131" s="25"/>
      <c r="B131" s="26" t="s">
        <v>57</v>
      </c>
      <c r="C131" s="38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</row>
    <row r="132" spans="1:8" x14ac:dyDescent="0.2">
      <c r="A132" s="25"/>
      <c r="B132" s="26" t="s">
        <v>58</v>
      </c>
      <c r="C132" s="38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</row>
    <row r="133" spans="1:8" x14ac:dyDescent="0.2">
      <c r="A133" s="25"/>
      <c r="B133" s="26" t="s">
        <v>59</v>
      </c>
      <c r="C133" s="38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</row>
    <row r="134" spans="1:8" x14ac:dyDescent="0.2">
      <c r="A134" s="25"/>
      <c r="B134" s="26" t="s">
        <v>60</v>
      </c>
      <c r="C134" s="38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</row>
    <row r="135" spans="1:8" x14ac:dyDescent="0.2">
      <c r="A135" s="25"/>
      <c r="B135" s="26" t="s">
        <v>61</v>
      </c>
      <c r="C135" s="38">
        <v>0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</row>
    <row r="136" spans="1:8" x14ac:dyDescent="0.2">
      <c r="A136" s="36" t="s">
        <v>62</v>
      </c>
      <c r="B136" s="37"/>
      <c r="C136" s="38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</row>
    <row r="137" spans="1:8" x14ac:dyDescent="0.2">
      <c r="A137" s="25"/>
      <c r="B137" s="26" t="s">
        <v>63</v>
      </c>
      <c r="C137" s="38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</row>
    <row r="138" spans="1:8" x14ac:dyDescent="0.2">
      <c r="A138" s="25"/>
      <c r="B138" s="26" t="s">
        <v>64</v>
      </c>
      <c r="C138" s="38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</row>
    <row r="139" spans="1:8" x14ac:dyDescent="0.2">
      <c r="A139" s="25"/>
      <c r="B139" s="26" t="s">
        <v>65</v>
      </c>
      <c r="C139" s="38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</row>
    <row r="140" spans="1:8" x14ac:dyDescent="0.2">
      <c r="A140" s="36" t="s">
        <v>66</v>
      </c>
      <c r="B140" s="37"/>
      <c r="C140" s="38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</row>
    <row r="141" spans="1:8" x14ac:dyDescent="0.2">
      <c r="A141" s="25"/>
      <c r="B141" s="26" t="s">
        <v>67</v>
      </c>
      <c r="C141" s="38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</row>
    <row r="142" spans="1:8" x14ac:dyDescent="0.2">
      <c r="A142" s="25"/>
      <c r="B142" s="26" t="s">
        <v>68</v>
      </c>
      <c r="C142" s="38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</row>
    <row r="143" spans="1:8" x14ac:dyDescent="0.2">
      <c r="A143" s="25"/>
      <c r="B143" s="26" t="s">
        <v>69</v>
      </c>
      <c r="C143" s="38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</row>
    <row r="144" spans="1:8" x14ac:dyDescent="0.2">
      <c r="A144" s="25"/>
      <c r="B144" s="26" t="s">
        <v>70</v>
      </c>
      <c r="C144" s="38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</row>
    <row r="145" spans="1:8" x14ac:dyDescent="0.2">
      <c r="A145" s="25"/>
      <c r="B145" s="26" t="s">
        <v>71</v>
      </c>
      <c r="C145" s="38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</row>
    <row r="146" spans="1:8" x14ac:dyDescent="0.2">
      <c r="A146" s="25"/>
      <c r="B146" s="26" t="s">
        <v>72</v>
      </c>
      <c r="C146" s="38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</row>
    <row r="147" spans="1:8" x14ac:dyDescent="0.2">
      <c r="A147" s="25"/>
      <c r="B147" s="26" t="s">
        <v>73</v>
      </c>
      <c r="C147" s="38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</row>
    <row r="148" spans="1:8" x14ac:dyDescent="0.2">
      <c r="A148" s="25"/>
      <c r="B148" s="26" t="s">
        <v>74</v>
      </c>
      <c r="C148" s="38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</row>
    <row r="149" spans="1:8" x14ac:dyDescent="0.2">
      <c r="A149" s="36" t="s">
        <v>75</v>
      </c>
      <c r="B149" s="37"/>
      <c r="C149" s="38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</row>
    <row r="150" spans="1:8" x14ac:dyDescent="0.2">
      <c r="A150" s="25"/>
      <c r="B150" s="26" t="s">
        <v>76</v>
      </c>
      <c r="C150" s="38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</row>
    <row r="151" spans="1:8" x14ac:dyDescent="0.2">
      <c r="A151" s="25"/>
      <c r="B151" s="26" t="s">
        <v>77</v>
      </c>
      <c r="C151" s="38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</row>
    <row r="152" spans="1:8" x14ac:dyDescent="0.2">
      <c r="A152" s="25"/>
      <c r="B152" s="26" t="s">
        <v>78</v>
      </c>
      <c r="C152" s="38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</row>
    <row r="153" spans="1:8" x14ac:dyDescent="0.2">
      <c r="A153" s="36" t="s">
        <v>79</v>
      </c>
      <c r="B153" s="37"/>
      <c r="C153" s="38">
        <v>0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</row>
    <row r="154" spans="1:8" x14ac:dyDescent="0.2">
      <c r="A154" s="25"/>
      <c r="B154" s="26" t="s">
        <v>80</v>
      </c>
      <c r="C154" s="38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</row>
    <row r="155" spans="1:8" x14ac:dyDescent="0.2">
      <c r="A155" s="25"/>
      <c r="B155" s="26" t="s">
        <v>81</v>
      </c>
      <c r="C155" s="38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</row>
    <row r="156" spans="1:8" x14ac:dyDescent="0.2">
      <c r="A156" s="25"/>
      <c r="B156" s="26" t="s">
        <v>82</v>
      </c>
      <c r="C156" s="38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</row>
    <row r="157" spans="1:8" x14ac:dyDescent="0.2">
      <c r="A157" s="25"/>
      <c r="B157" s="26" t="s">
        <v>83</v>
      </c>
      <c r="C157" s="38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</row>
    <row r="158" spans="1:8" x14ac:dyDescent="0.2">
      <c r="A158" s="25"/>
      <c r="B158" s="26" t="s">
        <v>84</v>
      </c>
      <c r="C158" s="38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</row>
    <row r="159" spans="1:8" x14ac:dyDescent="0.2">
      <c r="A159" s="25"/>
      <c r="B159" s="26" t="s">
        <v>85</v>
      </c>
      <c r="C159" s="38">
        <v>0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</row>
    <row r="160" spans="1:8" x14ac:dyDescent="0.2">
      <c r="A160" s="25"/>
      <c r="B160" s="26" t="s">
        <v>86</v>
      </c>
      <c r="C160" s="38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</row>
    <row r="161" spans="1:8" x14ac:dyDescent="0.2">
      <c r="A161" s="25"/>
      <c r="B161" s="26"/>
      <c r="C161" s="40"/>
      <c r="D161" s="41"/>
      <c r="E161" s="41"/>
      <c r="F161" s="41"/>
      <c r="G161" s="41"/>
      <c r="H161" s="41"/>
    </row>
    <row r="162" spans="1:8" x14ac:dyDescent="0.2">
      <c r="A162" s="23" t="s">
        <v>88</v>
      </c>
      <c r="B162" s="24"/>
      <c r="C162" s="22">
        <f>C86+C10</f>
        <v>1184806100</v>
      </c>
      <c r="D162" s="22">
        <f t="shared" ref="D162:H162" si="11">D86+D10</f>
        <v>-2.3283064365386963E-10</v>
      </c>
      <c r="E162" s="22">
        <f t="shared" si="11"/>
        <v>1184806100</v>
      </c>
      <c r="F162" s="22">
        <f t="shared" si="11"/>
        <v>515683965.97000003</v>
      </c>
      <c r="G162" s="22">
        <f t="shared" si="11"/>
        <v>514644672.06</v>
      </c>
      <c r="H162" s="22">
        <f t="shared" si="11"/>
        <v>669122134.03000009</v>
      </c>
    </row>
    <row r="163" spans="1:8" ht="12.75" thickBot="1" x14ac:dyDescent="0.25">
      <c r="A163" s="42"/>
      <c r="B163" s="43"/>
      <c r="C163" s="44"/>
      <c r="D163" s="45"/>
      <c r="E163" s="45"/>
      <c r="F163" s="45"/>
      <c r="G163" s="45"/>
      <c r="H163" s="45"/>
    </row>
    <row r="164" spans="1:8" x14ac:dyDescent="0.2">
      <c r="A164" s="46"/>
    </row>
  </sheetData>
  <mergeCells count="33">
    <mergeCell ref="A162:B162"/>
    <mergeCell ref="A116:B116"/>
    <mergeCell ref="A126:B126"/>
    <mergeCell ref="A136:B136"/>
    <mergeCell ref="A140:B140"/>
    <mergeCell ref="A149:B149"/>
    <mergeCell ref="A153:B153"/>
    <mergeCell ref="A86:B86"/>
    <mergeCell ref="H86:H87"/>
    <mergeCell ref="A87:B87"/>
    <mergeCell ref="A88:B88"/>
    <mergeCell ref="A96:B96"/>
    <mergeCell ref="A106:B106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2022-07-25T17:43:59Z</dcterms:created>
  <dcterms:modified xsi:type="dcterms:W3CDTF">2022-07-25T17:48:00Z</dcterms:modified>
</cp:coreProperties>
</file>