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1" i="1" l="1"/>
  <c r="F10" i="1" s="1"/>
  <c r="F33" i="1" s="1"/>
  <c r="E11" i="1"/>
  <c r="C11" i="1"/>
  <c r="B11" i="1"/>
  <c r="D11" i="1" s="1"/>
  <c r="E10" i="1"/>
  <c r="E33" i="1" s="1"/>
  <c r="C10" i="1"/>
  <c r="C33" i="1" s="1"/>
  <c r="G11" i="1" l="1"/>
  <c r="G10" i="1" s="1"/>
  <c r="G33" i="1" s="1"/>
  <c r="D10" i="1"/>
  <c r="D33" i="1" s="1"/>
  <c r="B10" i="1"/>
  <c r="B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<sst xmlns="http://schemas.openxmlformats.org/spreadsheetml/2006/main" count="36" uniqueCount="26">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</sst>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6670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J_CIERRE_2021_COG_CAPITULO_CONCE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6a"/>
    </sheetNames>
    <sheetDataSet>
      <sheetData sheetId="0">
        <row r="10">
          <cell r="C10">
            <v>1029400000.0009998</v>
          </cell>
        </row>
        <row r="11">
          <cell r="C11">
            <v>970798083.08999991</v>
          </cell>
          <cell r="D11">
            <v>41040748.350000001</v>
          </cell>
          <cell r="F11">
            <v>1008690771.636</v>
          </cell>
          <cell r="G11">
            <v>987543530.85599995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C18" sqref="C18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5" width="15" style="3" customWidth="1"/>
    <col min="6" max="6" width="13.28515625" style="3" bestFit="1" customWidth="1"/>
    <col min="7" max="7" width="14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970798083.08999991</v>
      </c>
      <c r="C10" s="22">
        <f t="shared" ref="C10:G10" si="0">C11+C12+C13+C16+C17+C20</f>
        <v>41040748.350000001</v>
      </c>
      <c r="D10" s="22">
        <f t="shared" si="0"/>
        <v>1011838831.4399999</v>
      </c>
      <c r="E10" s="22">
        <f t="shared" si="0"/>
        <v>1008690771.636</v>
      </c>
      <c r="F10" s="22">
        <f t="shared" si="0"/>
        <v>987543530.85599995</v>
      </c>
      <c r="G10" s="22">
        <f t="shared" si="0"/>
        <v>3148059.8039999008</v>
      </c>
    </row>
    <row r="11" spans="1:7" x14ac:dyDescent="0.2">
      <c r="A11" s="23" t="s">
        <v>14</v>
      </c>
      <c r="B11" s="24">
        <f>SUM([1]FORMATO_6a!C11)</f>
        <v>970798083.08999991</v>
      </c>
      <c r="C11" s="24">
        <f>SUM([1]FORMATO_6a!D11)</f>
        <v>41040748.350000001</v>
      </c>
      <c r="D11" s="24">
        <f>B11+C11</f>
        <v>1011838831.4399999</v>
      </c>
      <c r="E11" s="24">
        <f>SUM([1]FORMATO_6a!F11)</f>
        <v>1008690771.636</v>
      </c>
      <c r="F11" s="24">
        <f>SUM([1]FORMATO_6a!G11)</f>
        <v>987543530.85599995</v>
      </c>
      <c r="G11" s="24">
        <f>D11-E11</f>
        <v>3148059.8039999008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970798083.08999991</v>
      </c>
      <c r="C33" s="22">
        <f t="shared" ref="C33:G33" si="1">C22+C10</f>
        <v>41040748.350000001</v>
      </c>
      <c r="D33" s="22">
        <f t="shared" si="1"/>
        <v>1011838831.4399999</v>
      </c>
      <c r="E33" s="22">
        <f t="shared" si="1"/>
        <v>1008690771.636</v>
      </c>
      <c r="F33" s="22">
        <f t="shared" si="1"/>
        <v>987543530.85599995</v>
      </c>
      <c r="G33" s="22">
        <f t="shared" si="1"/>
        <v>3148059.8039999008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2022-03-24T17:28:35Z</dcterms:created>
  <dcterms:modified xsi:type="dcterms:W3CDTF">2022-03-24T17:29:25Z</dcterms:modified>
</cp:coreProperties>
</file>