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18" i="32" l="1"/>
  <c r="I18" i="32" s="1"/>
  <c r="F59" i="32" l="1"/>
  <c r="F81" i="32" l="1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F51" i="32" l="1"/>
  <c r="F44" i="32"/>
  <c r="F24" i="32"/>
  <c r="F42" i="32"/>
  <c r="F34" i="32"/>
  <c r="F36" i="32"/>
  <c r="F52" i="32"/>
  <c r="I42" i="32" l="1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F19" i="32" l="1"/>
  <c r="F29" i="32"/>
  <c r="F17" i="32"/>
  <c r="F13" i="32"/>
  <c r="F12" i="32"/>
  <c r="F14" i="32"/>
  <c r="F15" i="32"/>
  <c r="F49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I73" i="32"/>
  <c r="I72" i="32"/>
  <c r="I71" i="32"/>
  <c r="I69" i="32"/>
  <c r="I68" i="32"/>
  <c r="I67" i="32"/>
  <c r="I66" i="32"/>
  <c r="I65" i="32"/>
  <c r="I64" i="32"/>
  <c r="I63" i="32"/>
  <c r="I61" i="32"/>
  <c r="I60" i="32"/>
  <c r="I59" i="32"/>
  <c r="I57" i="32"/>
  <c r="I56" i="32"/>
  <c r="I55" i="32"/>
  <c r="I53" i="32"/>
  <c r="I52" i="32"/>
  <c r="I47" i="32"/>
  <c r="I46" i="32"/>
  <c r="I45" i="32"/>
  <c r="I43" i="32"/>
  <c r="I41" i="32"/>
  <c r="I40" i="32"/>
  <c r="I39" i="32"/>
  <c r="I27" i="32"/>
  <c r="I26" i="32"/>
  <c r="I24" i="32"/>
  <c r="I21" i="32"/>
  <c r="I19" i="32"/>
  <c r="I17" i="32"/>
  <c r="I16" i="32"/>
  <c r="I15" i="32"/>
  <c r="I14" i="32"/>
  <c r="I13" i="32"/>
  <c r="I12" i="32"/>
  <c r="F11" i="32"/>
  <c r="H10" i="32"/>
  <c r="G10" i="32"/>
  <c r="E10" i="32"/>
  <c r="D10" i="32"/>
  <c r="F70" i="32" l="1"/>
  <c r="I11" i="32"/>
  <c r="F58" i="32"/>
  <c r="E82" i="32"/>
  <c r="F74" i="32"/>
  <c r="G82" i="32"/>
  <c r="H82" i="32"/>
  <c r="F62" i="32"/>
  <c r="F10" i="32"/>
  <c r="I70" i="32" l="1"/>
  <c r="I62" i="32"/>
  <c r="I74" i="32"/>
  <c r="F28" i="32"/>
  <c r="I58" i="32"/>
  <c r="F38" i="32"/>
  <c r="I10" i="32"/>
  <c r="I38" i="32" l="1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<sst xmlns="http://schemas.openxmlformats.org/spreadsheetml/2006/main" count="329" uniqueCount="158">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</sst>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40" fontId="0" fillId="0" borderId="0" xfId="0" applyNumberFormat="1"/>
    <xf numFmtId="40" fontId="13" fillId="0" borderId="0" xfId="0" applyNumberFormat="1" applyFont="1"/>
    <xf numFmtId="43" fontId="20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topLeftCell="A49" zoomScaleNormal="100" workbookViewId="0">
      <selection activeCell="E18" sqref="E18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3.7109375" bestFit="1" customWidth="1"/>
    <col min="12" max="12" width="9.85546875" bestFit="1" customWidth="1"/>
    <col min="13" max="22" width="11.42578125" customWidth="1"/>
  </cols>
  <sheetData>
    <row r="1" spans="2:12" x14ac:dyDescent="0.25">
      <c r="B1" s="53"/>
      <c r="C1" s="53"/>
      <c r="D1" s="53"/>
      <c r="E1" s="53"/>
      <c r="F1" s="53"/>
      <c r="G1" s="53"/>
      <c r="H1" s="53"/>
      <c r="I1" s="53"/>
    </row>
    <row r="2" spans="2:12" ht="15.75" x14ac:dyDescent="0.25">
      <c r="B2" s="54" t="s">
        <v>154</v>
      </c>
      <c r="C2" s="54"/>
      <c r="D2" s="54"/>
      <c r="E2" s="54"/>
      <c r="F2" s="54"/>
      <c r="G2" s="54"/>
      <c r="H2" s="54"/>
      <c r="I2" s="54"/>
    </row>
    <row r="3" spans="2:12" x14ac:dyDescent="0.25">
      <c r="B3" s="55" t="s">
        <v>97</v>
      </c>
      <c r="C3" s="55"/>
      <c r="D3" s="55"/>
      <c r="E3" s="55"/>
      <c r="F3" s="55"/>
      <c r="G3" s="55"/>
      <c r="H3" s="55"/>
      <c r="I3" s="55"/>
    </row>
    <row r="4" spans="2:12" x14ac:dyDescent="0.25">
      <c r="B4" s="55" t="s">
        <v>155</v>
      </c>
      <c r="C4" s="55"/>
      <c r="D4" s="55"/>
      <c r="E4" s="55"/>
      <c r="F4" s="55"/>
      <c r="G4" s="55"/>
      <c r="H4" s="55"/>
      <c r="I4" s="55"/>
    </row>
    <row r="5" spans="2:12" x14ac:dyDescent="0.25">
      <c r="B5" s="55" t="s">
        <v>157</v>
      </c>
      <c r="C5" s="55"/>
      <c r="D5" s="55"/>
      <c r="E5" s="55"/>
      <c r="F5" s="55"/>
      <c r="G5" s="55"/>
      <c r="H5" s="55"/>
      <c r="I5" s="55"/>
    </row>
    <row r="6" spans="2:12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2" x14ac:dyDescent="0.25">
      <c r="B7" s="51" t="s">
        <v>73</v>
      </c>
      <c r="C7" s="51"/>
      <c r="D7" s="52" t="s">
        <v>98</v>
      </c>
      <c r="E7" s="52"/>
      <c r="F7" s="52"/>
      <c r="G7" s="52"/>
      <c r="H7" s="52"/>
      <c r="I7" s="52" t="s">
        <v>99</v>
      </c>
    </row>
    <row r="8" spans="2:12" ht="22.5" x14ac:dyDescent="0.25">
      <c r="B8" s="51"/>
      <c r="C8" s="51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52"/>
    </row>
    <row r="9" spans="2:12" ht="11.25" customHeight="1" x14ac:dyDescent="0.25">
      <c r="B9" s="51"/>
      <c r="C9" s="51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12" x14ac:dyDescent="0.25">
      <c r="B10" s="56" t="s">
        <v>93</v>
      </c>
      <c r="C10" s="57"/>
      <c r="D10" s="31">
        <f>SUM(D11:D17)</f>
        <v>970798083.08999991</v>
      </c>
      <c r="E10" s="31">
        <f>SUM(E11:E17)</f>
        <v>29147863.109999999</v>
      </c>
      <c r="F10" s="31">
        <f>+D10+E10</f>
        <v>999945946.19999993</v>
      </c>
      <c r="G10" s="31">
        <f>SUM(G11:G17)</f>
        <v>646591917.91999996</v>
      </c>
      <c r="H10" s="31">
        <f>SUM(H11:H17)</f>
        <v>634383598.25999999</v>
      </c>
      <c r="I10" s="31">
        <f>+F10-G10</f>
        <v>353354028.27999997</v>
      </c>
      <c r="K10" s="36"/>
      <c r="L10" s="36"/>
    </row>
    <row r="11" spans="2:12" x14ac:dyDescent="0.25">
      <c r="B11" s="21"/>
      <c r="C11" s="22" t="s">
        <v>106</v>
      </c>
      <c r="D11" s="32">
        <v>380939334.19999999</v>
      </c>
      <c r="E11" s="32">
        <v>14768834.449999999</v>
      </c>
      <c r="F11" s="32">
        <f t="shared" ref="F11:F75" si="0">+D11+E11</f>
        <v>395708168.64999998</v>
      </c>
      <c r="G11" s="32">
        <v>277716378.64999998</v>
      </c>
      <c r="H11" s="32">
        <v>277778658.29000002</v>
      </c>
      <c r="I11" s="32">
        <f t="shared" ref="I11:I74" si="1">+F11-G11</f>
        <v>117991790</v>
      </c>
    </row>
    <row r="12" spans="2:12" x14ac:dyDescent="0.25">
      <c r="B12" s="21"/>
      <c r="C12" s="22" t="s">
        <v>107</v>
      </c>
      <c r="D12" s="32">
        <v>2248027.71</v>
      </c>
      <c r="E12" s="32">
        <v>0</v>
      </c>
      <c r="F12" s="32">
        <f t="shared" si="0"/>
        <v>2248027.71</v>
      </c>
      <c r="G12" s="32">
        <v>2244224.7000000002</v>
      </c>
      <c r="H12" s="32">
        <v>2155047.69</v>
      </c>
      <c r="I12" s="32">
        <f t="shared" si="1"/>
        <v>3803.0099999997765</v>
      </c>
    </row>
    <row r="13" spans="2:12" x14ac:dyDescent="0.25">
      <c r="B13" s="21"/>
      <c r="C13" s="22" t="s">
        <v>108</v>
      </c>
      <c r="D13" s="32">
        <v>295155647.72000003</v>
      </c>
      <c r="E13" s="32">
        <v>4433664.68</v>
      </c>
      <c r="F13" s="32">
        <f t="shared" si="0"/>
        <v>299589312.40000004</v>
      </c>
      <c r="G13" s="32">
        <v>161012191.89999998</v>
      </c>
      <c r="H13" s="32">
        <v>161012191.89999998</v>
      </c>
      <c r="I13" s="32">
        <f t="shared" si="1"/>
        <v>138577120.50000006</v>
      </c>
    </row>
    <row r="14" spans="2:12" x14ac:dyDescent="0.25">
      <c r="B14" s="21"/>
      <c r="C14" s="22" t="s">
        <v>109</v>
      </c>
      <c r="D14" s="32">
        <v>111274638.67999999</v>
      </c>
      <c r="E14" s="32">
        <v>3908702.84</v>
      </c>
      <c r="F14" s="32">
        <f t="shared" si="0"/>
        <v>115183341.52</v>
      </c>
      <c r="G14" s="32">
        <v>82879813.390000001</v>
      </c>
      <c r="H14" s="32">
        <v>70718132.100000009</v>
      </c>
      <c r="I14" s="32">
        <f t="shared" si="1"/>
        <v>32303528.129999995</v>
      </c>
    </row>
    <row r="15" spans="2:12" x14ac:dyDescent="0.25">
      <c r="B15" s="21"/>
      <c r="C15" s="22" t="s">
        <v>110</v>
      </c>
      <c r="D15" s="32">
        <v>167017148.78</v>
      </c>
      <c r="E15" s="32">
        <v>5994842.1400000006</v>
      </c>
      <c r="F15" s="32">
        <f t="shared" si="0"/>
        <v>173011990.92000002</v>
      </c>
      <c r="G15" s="32">
        <v>114610179.27999999</v>
      </c>
      <c r="H15" s="32">
        <v>114590438.27999999</v>
      </c>
      <c r="I15" s="32">
        <f t="shared" si="1"/>
        <v>58401811.64000003</v>
      </c>
    </row>
    <row r="16" spans="2:12" x14ac:dyDescent="0.25">
      <c r="B16" s="21"/>
      <c r="C16" s="22" t="s">
        <v>111</v>
      </c>
      <c r="D16" s="33">
        <v>0</v>
      </c>
      <c r="E16" s="33">
        <v>0</v>
      </c>
      <c r="F16" s="32">
        <f t="shared" si="0"/>
        <v>0</v>
      </c>
      <c r="G16" s="33">
        <v>0</v>
      </c>
      <c r="H16" s="33">
        <v>0</v>
      </c>
      <c r="I16" s="33">
        <f t="shared" si="1"/>
        <v>0</v>
      </c>
    </row>
    <row r="17" spans="2:12" x14ac:dyDescent="0.25">
      <c r="B17" s="21"/>
      <c r="C17" s="22" t="s">
        <v>112</v>
      </c>
      <c r="D17" s="32">
        <v>14163286</v>
      </c>
      <c r="E17" s="32">
        <v>41819</v>
      </c>
      <c r="F17" s="32">
        <f t="shared" si="0"/>
        <v>14205105</v>
      </c>
      <c r="G17" s="32">
        <v>8129130</v>
      </c>
      <c r="H17" s="32">
        <v>8129130</v>
      </c>
      <c r="I17" s="32">
        <f t="shared" si="1"/>
        <v>6075975</v>
      </c>
    </row>
    <row r="18" spans="2:12" x14ac:dyDescent="0.25">
      <c r="B18" s="56" t="s">
        <v>74</v>
      </c>
      <c r="C18" s="57"/>
      <c r="D18" s="31">
        <v>8188101.0810000002</v>
      </c>
      <c r="E18" s="31">
        <v>6799772.5299999993</v>
      </c>
      <c r="F18" s="31">
        <f t="shared" si="0"/>
        <v>14987873.611</v>
      </c>
      <c r="G18" s="31">
        <v>7843250.9500000002</v>
      </c>
      <c r="H18" s="31">
        <v>7723863.5899999999</v>
      </c>
      <c r="I18" s="31">
        <f t="shared" si="1"/>
        <v>7144622.6609999994</v>
      </c>
      <c r="K18" s="36"/>
      <c r="L18" s="36"/>
    </row>
    <row r="19" spans="2:12" x14ac:dyDescent="0.25">
      <c r="B19" s="21"/>
      <c r="C19" s="22" t="s">
        <v>113</v>
      </c>
      <c r="D19" s="32">
        <v>1549733.7349999999</v>
      </c>
      <c r="E19" s="32">
        <v>2379871</v>
      </c>
      <c r="F19" s="32">
        <f t="shared" si="0"/>
        <v>3929604.7349999999</v>
      </c>
      <c r="G19" s="32">
        <v>1300230.0899999999</v>
      </c>
      <c r="H19" s="32">
        <v>1236444.8</v>
      </c>
      <c r="I19" s="32">
        <f t="shared" si="1"/>
        <v>2629374.645</v>
      </c>
    </row>
    <row r="20" spans="2:12" x14ac:dyDescent="0.25">
      <c r="B20" s="21"/>
      <c r="C20" s="22" t="s">
        <v>114</v>
      </c>
      <c r="D20" s="32">
        <v>206000</v>
      </c>
      <c r="E20" s="32">
        <v>205540</v>
      </c>
      <c r="F20" s="32">
        <f t="shared" si="0"/>
        <v>411540</v>
      </c>
      <c r="G20" s="32">
        <v>185476.36</v>
      </c>
      <c r="H20" s="32">
        <v>182885.76000000001</v>
      </c>
      <c r="I20" s="32">
        <f t="shared" si="1"/>
        <v>226063.64</v>
      </c>
    </row>
    <row r="21" spans="2:12" x14ac:dyDescent="0.25">
      <c r="B21" s="21"/>
      <c r="C21" s="22" t="s">
        <v>115</v>
      </c>
      <c r="D21" s="33">
        <v>0</v>
      </c>
      <c r="E21" s="33">
        <v>0</v>
      </c>
      <c r="F21" s="32">
        <f t="shared" si="0"/>
        <v>0</v>
      </c>
      <c r="G21" s="33">
        <v>0</v>
      </c>
      <c r="H21" s="33">
        <v>0</v>
      </c>
      <c r="I21" s="33">
        <f t="shared" si="1"/>
        <v>0</v>
      </c>
    </row>
    <row r="22" spans="2:12" x14ac:dyDescent="0.25">
      <c r="B22" s="21"/>
      <c r="C22" s="22" t="s">
        <v>116</v>
      </c>
      <c r="D22" s="32">
        <v>708678.15599999996</v>
      </c>
      <c r="E22" s="32">
        <v>770169.6</v>
      </c>
      <c r="F22" s="32">
        <f t="shared" si="0"/>
        <v>1478847.7560000001</v>
      </c>
      <c r="G22" s="32">
        <v>817263.74</v>
      </c>
      <c r="H22" s="32">
        <v>817166.25</v>
      </c>
      <c r="I22" s="32">
        <f t="shared" si="1"/>
        <v>661584.01600000006</v>
      </c>
    </row>
    <row r="23" spans="2:12" x14ac:dyDescent="0.25">
      <c r="B23" s="21"/>
      <c r="C23" s="22" t="s">
        <v>117</v>
      </c>
      <c r="D23" s="32">
        <v>475000</v>
      </c>
      <c r="E23" s="32">
        <v>281900</v>
      </c>
      <c r="F23" s="32">
        <f t="shared" si="0"/>
        <v>756900</v>
      </c>
      <c r="G23" s="32">
        <v>337272.33999999997</v>
      </c>
      <c r="H23" s="32">
        <v>337272.33999999997</v>
      </c>
      <c r="I23" s="32">
        <f t="shared" si="1"/>
        <v>419627.66000000003</v>
      </c>
    </row>
    <row r="24" spans="2:12" x14ac:dyDescent="0.25">
      <c r="B24" s="21"/>
      <c r="C24" s="22" t="s">
        <v>118</v>
      </c>
      <c r="D24" s="32">
        <v>3915000</v>
      </c>
      <c r="E24" s="32">
        <v>1545000</v>
      </c>
      <c r="F24" s="32">
        <f t="shared" si="0"/>
        <v>5460000</v>
      </c>
      <c r="G24" s="32">
        <v>4158184.56</v>
      </c>
      <c r="H24" s="32">
        <v>4105748.3800000004</v>
      </c>
      <c r="I24" s="32">
        <f t="shared" si="1"/>
        <v>1301815.44</v>
      </c>
    </row>
    <row r="25" spans="2:12" x14ac:dyDescent="0.25">
      <c r="B25" s="21"/>
      <c r="C25" s="22" t="s">
        <v>119</v>
      </c>
      <c r="D25" s="32">
        <v>40000</v>
      </c>
      <c r="E25" s="32">
        <v>300000</v>
      </c>
      <c r="F25" s="32">
        <f t="shared" si="0"/>
        <v>340000</v>
      </c>
      <c r="G25" s="32">
        <v>0</v>
      </c>
      <c r="H25" s="32">
        <v>0</v>
      </c>
      <c r="I25" s="32">
        <f t="shared" si="1"/>
        <v>340000</v>
      </c>
    </row>
    <row r="26" spans="2:12" x14ac:dyDescent="0.25">
      <c r="B26" s="21"/>
      <c r="C26" s="22" t="s">
        <v>120</v>
      </c>
      <c r="D26" s="33">
        <v>0</v>
      </c>
      <c r="E26" s="33">
        <v>0</v>
      </c>
      <c r="F26" s="32">
        <f t="shared" si="0"/>
        <v>0</v>
      </c>
      <c r="G26" s="33">
        <v>0</v>
      </c>
      <c r="H26" s="33">
        <v>0</v>
      </c>
      <c r="I26" s="33">
        <f t="shared" si="1"/>
        <v>0</v>
      </c>
    </row>
    <row r="27" spans="2:12" x14ac:dyDescent="0.25">
      <c r="B27" s="21"/>
      <c r="C27" s="22" t="s">
        <v>121</v>
      </c>
      <c r="D27" s="32">
        <v>1293689.19</v>
      </c>
      <c r="E27" s="32">
        <v>1317291.93</v>
      </c>
      <c r="F27" s="32">
        <f t="shared" si="0"/>
        <v>2610981.12</v>
      </c>
      <c r="G27" s="32">
        <v>1044823.86</v>
      </c>
      <c r="H27" s="32">
        <v>1044346.06</v>
      </c>
      <c r="I27" s="32">
        <f t="shared" si="1"/>
        <v>1566157.2600000002</v>
      </c>
    </row>
    <row r="28" spans="2:12" x14ac:dyDescent="0.25">
      <c r="B28" s="56" t="s">
        <v>75</v>
      </c>
      <c r="C28" s="57"/>
      <c r="D28" s="31">
        <v>23768444.140000001</v>
      </c>
      <c r="E28" s="31">
        <v>29644499.130000003</v>
      </c>
      <c r="F28" s="31">
        <f t="shared" si="0"/>
        <v>53412943.270000003</v>
      </c>
      <c r="G28" s="31">
        <v>22143722.27</v>
      </c>
      <c r="H28" s="31">
        <v>20697456.129999999</v>
      </c>
      <c r="I28" s="31">
        <f t="shared" si="1"/>
        <v>31269221.000000004</v>
      </c>
      <c r="K28" s="36"/>
      <c r="L28" s="36"/>
    </row>
    <row r="29" spans="2:12" x14ac:dyDescent="0.25">
      <c r="B29" s="21"/>
      <c r="C29" s="22" t="s">
        <v>122</v>
      </c>
      <c r="D29" s="32">
        <v>6732027.6299999999</v>
      </c>
      <c r="E29" s="32">
        <v>5758469</v>
      </c>
      <c r="F29" s="32">
        <f t="shared" si="0"/>
        <v>12490496.629999999</v>
      </c>
      <c r="G29" s="32">
        <v>10189813.369999999</v>
      </c>
      <c r="H29" s="32">
        <v>9657817.5199999996</v>
      </c>
      <c r="I29" s="32">
        <f t="shared" si="1"/>
        <v>2300683.2599999998</v>
      </c>
    </row>
    <row r="30" spans="2:12" x14ac:dyDescent="0.25">
      <c r="B30" s="21"/>
      <c r="C30" s="22" t="s">
        <v>123</v>
      </c>
      <c r="D30" s="32">
        <v>5636485.3200000003</v>
      </c>
      <c r="E30" s="32">
        <v>9223574.5500000007</v>
      </c>
      <c r="F30" s="32">
        <f t="shared" si="0"/>
        <v>14860059.870000001</v>
      </c>
      <c r="G30" s="32">
        <v>5025558.76</v>
      </c>
      <c r="H30" s="32">
        <v>5003754.74</v>
      </c>
      <c r="I30" s="32">
        <f t="shared" si="1"/>
        <v>9834501.1100000013</v>
      </c>
    </row>
    <row r="31" spans="2:12" x14ac:dyDescent="0.25">
      <c r="B31" s="21"/>
      <c r="C31" s="22" t="s">
        <v>124</v>
      </c>
      <c r="D31" s="32">
        <v>3829645.65</v>
      </c>
      <c r="E31" s="32">
        <v>2477763.69</v>
      </c>
      <c r="F31" s="32">
        <f t="shared" si="0"/>
        <v>6307409.3399999999</v>
      </c>
      <c r="G31" s="32">
        <v>1747368.1800000002</v>
      </c>
      <c r="H31" s="32">
        <v>1541564.98</v>
      </c>
      <c r="I31" s="32">
        <f t="shared" si="1"/>
        <v>4560041.16</v>
      </c>
    </row>
    <row r="32" spans="2:12" x14ac:dyDescent="0.25">
      <c r="B32" s="21"/>
      <c r="C32" s="22" t="s">
        <v>125</v>
      </c>
      <c r="D32" s="32">
        <v>360000</v>
      </c>
      <c r="E32" s="32">
        <v>400000</v>
      </c>
      <c r="F32" s="32">
        <f t="shared" si="0"/>
        <v>760000</v>
      </c>
      <c r="G32" s="32">
        <v>426087.27</v>
      </c>
      <c r="H32" s="32">
        <v>408809.46</v>
      </c>
      <c r="I32" s="32">
        <f t="shared" si="1"/>
        <v>333912.73</v>
      </c>
    </row>
    <row r="33" spans="2:12" x14ac:dyDescent="0.25">
      <c r="B33" s="21"/>
      <c r="C33" s="22" t="s">
        <v>126</v>
      </c>
      <c r="D33" s="32">
        <v>6645285.54</v>
      </c>
      <c r="E33" s="32">
        <v>10862019.890000001</v>
      </c>
      <c r="F33" s="32">
        <f t="shared" si="0"/>
        <v>17507305.43</v>
      </c>
      <c r="G33" s="32">
        <v>3768599.0800000005</v>
      </c>
      <c r="H33" s="32">
        <v>3135788.14</v>
      </c>
      <c r="I33" s="32">
        <f t="shared" si="1"/>
        <v>13738706.35</v>
      </c>
    </row>
    <row r="34" spans="2:12" x14ac:dyDescent="0.25">
      <c r="B34" s="21"/>
      <c r="C34" s="22" t="s">
        <v>127</v>
      </c>
      <c r="D34" s="32">
        <v>0</v>
      </c>
      <c r="E34" s="32">
        <v>0</v>
      </c>
      <c r="F34" s="32">
        <f t="shared" si="0"/>
        <v>0</v>
      </c>
      <c r="G34" s="32">
        <v>0</v>
      </c>
      <c r="H34" s="32">
        <v>0</v>
      </c>
      <c r="I34" s="32">
        <f t="shared" si="1"/>
        <v>0</v>
      </c>
    </row>
    <row r="35" spans="2:12" x14ac:dyDescent="0.25">
      <c r="B35" s="21"/>
      <c r="C35" s="22" t="s">
        <v>128</v>
      </c>
      <c r="D35" s="32">
        <v>365000</v>
      </c>
      <c r="E35" s="32">
        <v>657672</v>
      </c>
      <c r="F35" s="32">
        <f t="shared" si="0"/>
        <v>1022672</v>
      </c>
      <c r="G35" s="32">
        <v>705270.18</v>
      </c>
      <c r="H35" s="32">
        <v>677536.18</v>
      </c>
      <c r="I35" s="32">
        <f t="shared" si="1"/>
        <v>317401.81999999995</v>
      </c>
    </row>
    <row r="36" spans="2:12" x14ac:dyDescent="0.25">
      <c r="B36" s="21"/>
      <c r="C36" s="22" t="s">
        <v>129</v>
      </c>
      <c r="D36" s="32">
        <v>200000</v>
      </c>
      <c r="E36" s="32">
        <v>250000</v>
      </c>
      <c r="F36" s="32">
        <f t="shared" si="0"/>
        <v>450000</v>
      </c>
      <c r="G36" s="32">
        <v>272185.11</v>
      </c>
      <c r="H36" s="32">
        <v>272185.11</v>
      </c>
      <c r="I36" s="32">
        <f t="shared" si="1"/>
        <v>177814.89</v>
      </c>
    </row>
    <row r="37" spans="2:12" x14ac:dyDescent="0.25">
      <c r="B37" s="21"/>
      <c r="C37" s="22" t="s">
        <v>130</v>
      </c>
      <c r="D37" s="32">
        <v>0</v>
      </c>
      <c r="E37" s="32">
        <v>15000</v>
      </c>
      <c r="F37" s="32">
        <f t="shared" si="0"/>
        <v>15000</v>
      </c>
      <c r="G37" s="32">
        <v>8840.32</v>
      </c>
      <c r="H37" s="32">
        <v>0</v>
      </c>
      <c r="I37" s="32">
        <f t="shared" si="1"/>
        <v>6159.68</v>
      </c>
    </row>
    <row r="38" spans="2:12" x14ac:dyDescent="0.25">
      <c r="B38" s="56" t="s">
        <v>96</v>
      </c>
      <c r="C38" s="57"/>
      <c r="D38" s="31">
        <v>55000</v>
      </c>
      <c r="E38" s="34">
        <v>0</v>
      </c>
      <c r="F38" s="31">
        <f t="shared" si="0"/>
        <v>55000</v>
      </c>
      <c r="G38" s="31">
        <v>0</v>
      </c>
      <c r="H38" s="31">
        <v>0</v>
      </c>
      <c r="I38" s="31">
        <f t="shared" si="1"/>
        <v>55000</v>
      </c>
      <c r="K38" s="36"/>
      <c r="L38" s="36"/>
    </row>
    <row r="39" spans="2:12" x14ac:dyDescent="0.25">
      <c r="B39" s="21"/>
      <c r="C39" s="22" t="s">
        <v>76</v>
      </c>
      <c r="D39" s="33">
        <v>0</v>
      </c>
      <c r="E39" s="33">
        <v>0</v>
      </c>
      <c r="F39" s="32">
        <f t="shared" si="0"/>
        <v>0</v>
      </c>
      <c r="G39" s="33">
        <v>0</v>
      </c>
      <c r="H39" s="33">
        <v>0</v>
      </c>
      <c r="I39" s="33">
        <f t="shared" si="1"/>
        <v>0</v>
      </c>
    </row>
    <row r="40" spans="2:12" x14ac:dyDescent="0.25">
      <c r="B40" s="21"/>
      <c r="C40" s="22" t="s">
        <v>77</v>
      </c>
      <c r="D40" s="33">
        <v>0</v>
      </c>
      <c r="E40" s="33">
        <v>0</v>
      </c>
      <c r="F40" s="32">
        <f t="shared" si="0"/>
        <v>0</v>
      </c>
      <c r="G40" s="33">
        <v>0</v>
      </c>
      <c r="H40" s="33">
        <v>0</v>
      </c>
      <c r="I40" s="33">
        <f t="shared" si="1"/>
        <v>0</v>
      </c>
    </row>
    <row r="41" spans="2:12" x14ac:dyDescent="0.25">
      <c r="B41" s="21"/>
      <c r="C41" s="22" t="s">
        <v>78</v>
      </c>
      <c r="D41" s="33">
        <v>0</v>
      </c>
      <c r="E41" s="33">
        <v>0</v>
      </c>
      <c r="F41" s="32">
        <f t="shared" si="0"/>
        <v>0</v>
      </c>
      <c r="G41" s="33">
        <v>0</v>
      </c>
      <c r="H41" s="33">
        <v>0</v>
      </c>
      <c r="I41" s="33">
        <f t="shared" si="1"/>
        <v>0</v>
      </c>
    </row>
    <row r="42" spans="2:12" x14ac:dyDescent="0.25">
      <c r="B42" s="21"/>
      <c r="C42" s="22" t="s">
        <v>79</v>
      </c>
      <c r="D42" s="32">
        <v>55000</v>
      </c>
      <c r="E42" s="32">
        <v>0</v>
      </c>
      <c r="F42" s="32">
        <f t="shared" si="0"/>
        <v>55000</v>
      </c>
      <c r="G42" s="32">
        <v>0</v>
      </c>
      <c r="H42" s="32">
        <v>0</v>
      </c>
      <c r="I42" s="33">
        <f t="shared" si="1"/>
        <v>55000</v>
      </c>
    </row>
    <row r="43" spans="2:12" x14ac:dyDescent="0.25">
      <c r="B43" s="21"/>
      <c r="C43" s="22" t="s">
        <v>80</v>
      </c>
      <c r="D43" s="33">
        <v>0</v>
      </c>
      <c r="E43" s="33">
        <v>0</v>
      </c>
      <c r="F43" s="32">
        <f t="shared" si="0"/>
        <v>0</v>
      </c>
      <c r="G43" s="33">
        <v>0</v>
      </c>
      <c r="H43" s="33">
        <v>0</v>
      </c>
      <c r="I43" s="33">
        <f t="shared" si="1"/>
        <v>0</v>
      </c>
    </row>
    <row r="44" spans="2:12" x14ac:dyDescent="0.25">
      <c r="B44" s="21"/>
      <c r="C44" s="22" t="s">
        <v>131</v>
      </c>
      <c r="D44" s="33">
        <v>0</v>
      </c>
      <c r="E44" s="33">
        <v>0</v>
      </c>
      <c r="F44" s="32">
        <f t="shared" si="0"/>
        <v>0</v>
      </c>
      <c r="G44" s="33">
        <v>0</v>
      </c>
      <c r="H44" s="33">
        <v>0</v>
      </c>
      <c r="I44" s="33">
        <f t="shared" si="1"/>
        <v>0</v>
      </c>
    </row>
    <row r="45" spans="2:12" x14ac:dyDescent="0.25">
      <c r="B45" s="21"/>
      <c r="C45" s="22" t="s">
        <v>82</v>
      </c>
      <c r="D45" s="33">
        <v>0</v>
      </c>
      <c r="E45" s="33">
        <v>0</v>
      </c>
      <c r="F45" s="32">
        <f t="shared" si="0"/>
        <v>0</v>
      </c>
      <c r="G45" s="33">
        <v>0</v>
      </c>
      <c r="H45" s="33">
        <v>0</v>
      </c>
      <c r="I45" s="33">
        <f t="shared" si="1"/>
        <v>0</v>
      </c>
    </row>
    <row r="46" spans="2:12" x14ac:dyDescent="0.25">
      <c r="B46" s="21"/>
      <c r="C46" s="22" t="s">
        <v>83</v>
      </c>
      <c r="D46" s="33">
        <v>0</v>
      </c>
      <c r="E46" s="33">
        <v>0</v>
      </c>
      <c r="F46" s="32">
        <f t="shared" si="0"/>
        <v>0</v>
      </c>
      <c r="G46" s="33">
        <v>0</v>
      </c>
      <c r="H46" s="33">
        <v>0</v>
      </c>
      <c r="I46" s="33">
        <f t="shared" si="1"/>
        <v>0</v>
      </c>
    </row>
    <row r="47" spans="2:12" x14ac:dyDescent="0.25">
      <c r="B47" s="21"/>
      <c r="C47" s="22" t="s">
        <v>84</v>
      </c>
      <c r="D47" s="33">
        <v>0</v>
      </c>
      <c r="E47" s="33">
        <v>0</v>
      </c>
      <c r="F47" s="32">
        <f t="shared" si="0"/>
        <v>0</v>
      </c>
      <c r="G47" s="33">
        <v>0</v>
      </c>
      <c r="H47" s="33">
        <v>0</v>
      </c>
      <c r="I47" s="33">
        <f t="shared" si="1"/>
        <v>0</v>
      </c>
    </row>
    <row r="48" spans="2:12" x14ac:dyDescent="0.25">
      <c r="B48" s="56" t="s">
        <v>132</v>
      </c>
      <c r="C48" s="57"/>
      <c r="D48" s="31">
        <v>21025223.014999997</v>
      </c>
      <c r="E48" s="31">
        <v>15153087.939999999</v>
      </c>
      <c r="F48" s="31">
        <f t="shared" si="0"/>
        <v>36178310.954999998</v>
      </c>
      <c r="G48" s="31">
        <v>20493105.129999999</v>
      </c>
      <c r="H48" s="31">
        <v>20472558.129999999</v>
      </c>
      <c r="I48" s="31">
        <f t="shared" si="1"/>
        <v>15685205.824999999</v>
      </c>
      <c r="K48" s="36"/>
      <c r="L48" s="36"/>
    </row>
    <row r="49" spans="2:12" x14ac:dyDescent="0.25">
      <c r="B49" s="21"/>
      <c r="C49" s="22" t="s">
        <v>133</v>
      </c>
      <c r="D49" s="32">
        <v>19639957.399999999</v>
      </c>
      <c r="E49" s="32">
        <v>11308208.109999999</v>
      </c>
      <c r="F49" s="32">
        <f t="shared" si="0"/>
        <v>30948165.509999998</v>
      </c>
      <c r="G49" s="32">
        <v>19293366.57</v>
      </c>
      <c r="H49" s="32">
        <v>19293366.57</v>
      </c>
      <c r="I49" s="32">
        <f t="shared" si="1"/>
        <v>11654798.939999998</v>
      </c>
    </row>
    <row r="50" spans="2:12" x14ac:dyDescent="0.25">
      <c r="B50" s="21"/>
      <c r="C50" s="22" t="s">
        <v>134</v>
      </c>
      <c r="D50" s="33">
        <v>63500</v>
      </c>
      <c r="E50" s="33">
        <v>2072685.6</v>
      </c>
      <c r="F50" s="32">
        <f t="shared" si="0"/>
        <v>2136185.6</v>
      </c>
      <c r="G50" s="33">
        <v>34985.199999999997</v>
      </c>
      <c r="H50" s="33">
        <v>34985.199999999997</v>
      </c>
      <c r="I50" s="32">
        <f t="shared" si="1"/>
        <v>2101200.4</v>
      </c>
    </row>
    <row r="51" spans="2:12" x14ac:dyDescent="0.25">
      <c r="B51" s="21"/>
      <c r="C51" s="22" t="s">
        <v>135</v>
      </c>
      <c r="D51" s="32">
        <v>115884</v>
      </c>
      <c r="E51" s="32">
        <v>-115884</v>
      </c>
      <c r="F51" s="32">
        <f t="shared" si="0"/>
        <v>0</v>
      </c>
      <c r="G51" s="32">
        <v>0</v>
      </c>
      <c r="H51" s="32">
        <v>0</v>
      </c>
      <c r="I51" s="33">
        <f t="shared" si="1"/>
        <v>0</v>
      </c>
    </row>
    <row r="52" spans="2:12" x14ac:dyDescent="0.25">
      <c r="B52" s="21"/>
      <c r="C52" s="22" t="s">
        <v>156</v>
      </c>
      <c r="D52" s="33">
        <v>0</v>
      </c>
      <c r="E52" s="33">
        <v>0</v>
      </c>
      <c r="F52" s="32">
        <f t="shared" si="0"/>
        <v>0</v>
      </c>
      <c r="G52" s="33">
        <v>0</v>
      </c>
      <c r="H52" s="33">
        <v>0</v>
      </c>
      <c r="I52" s="32">
        <f t="shared" si="1"/>
        <v>0</v>
      </c>
    </row>
    <row r="53" spans="2:12" x14ac:dyDescent="0.25">
      <c r="B53" s="21"/>
      <c r="C53" s="22" t="s">
        <v>136</v>
      </c>
      <c r="D53" s="33">
        <v>0</v>
      </c>
      <c r="E53" s="33">
        <v>0</v>
      </c>
      <c r="F53" s="32">
        <f t="shared" si="0"/>
        <v>0</v>
      </c>
      <c r="G53" s="33">
        <v>0</v>
      </c>
      <c r="H53" s="33">
        <v>0</v>
      </c>
      <c r="I53" s="33">
        <f t="shared" si="1"/>
        <v>0</v>
      </c>
    </row>
    <row r="54" spans="2:12" x14ac:dyDescent="0.25">
      <c r="B54" s="21"/>
      <c r="C54" s="22" t="s">
        <v>137</v>
      </c>
      <c r="D54" s="32">
        <v>1205881.615</v>
      </c>
      <c r="E54" s="32">
        <v>1888078.23</v>
      </c>
      <c r="F54" s="32">
        <f t="shared" si="0"/>
        <v>3093959.8449999997</v>
      </c>
      <c r="G54" s="32">
        <v>1164753.3600000001</v>
      </c>
      <c r="H54" s="32">
        <v>1144206.3600000001</v>
      </c>
      <c r="I54" s="32">
        <f t="shared" si="1"/>
        <v>1929206.4849999996</v>
      </c>
    </row>
    <row r="55" spans="2:12" x14ac:dyDescent="0.25">
      <c r="B55" s="21"/>
      <c r="C55" s="22" t="s">
        <v>138</v>
      </c>
      <c r="D55" s="33">
        <v>0</v>
      </c>
      <c r="E55" s="33">
        <v>0</v>
      </c>
      <c r="F55" s="32">
        <f t="shared" si="0"/>
        <v>0</v>
      </c>
      <c r="G55" s="33">
        <v>0</v>
      </c>
      <c r="H55" s="33">
        <v>0</v>
      </c>
      <c r="I55" s="33">
        <f t="shared" si="1"/>
        <v>0</v>
      </c>
    </row>
    <row r="56" spans="2:12" x14ac:dyDescent="0.25">
      <c r="B56" s="21"/>
      <c r="C56" s="22" t="s">
        <v>139</v>
      </c>
      <c r="D56" s="33">
        <v>0</v>
      </c>
      <c r="E56" s="33">
        <v>0</v>
      </c>
      <c r="F56" s="32">
        <f t="shared" si="0"/>
        <v>0</v>
      </c>
      <c r="G56" s="33">
        <v>0</v>
      </c>
      <c r="H56" s="33">
        <v>0</v>
      </c>
      <c r="I56" s="33">
        <f t="shared" si="1"/>
        <v>0</v>
      </c>
    </row>
    <row r="57" spans="2:12" x14ac:dyDescent="0.25">
      <c r="B57" s="21"/>
      <c r="C57" s="22" t="s">
        <v>35</v>
      </c>
      <c r="D57" s="33">
        <v>0</v>
      </c>
      <c r="E57" s="33">
        <v>0</v>
      </c>
      <c r="F57" s="32">
        <f t="shared" si="0"/>
        <v>0</v>
      </c>
      <c r="G57" s="33">
        <v>0</v>
      </c>
      <c r="H57" s="33">
        <v>0</v>
      </c>
      <c r="I57" s="33">
        <f t="shared" si="1"/>
        <v>0</v>
      </c>
    </row>
    <row r="58" spans="2:12" x14ac:dyDescent="0.25">
      <c r="B58" s="56" t="s">
        <v>92</v>
      </c>
      <c r="C58" s="57"/>
      <c r="D58" s="31">
        <v>565148.67500000005</v>
      </c>
      <c r="E58" s="31">
        <v>11607392.279999999</v>
      </c>
      <c r="F58" s="31">
        <f t="shared" si="0"/>
        <v>12172540.955</v>
      </c>
      <c r="G58" s="31">
        <v>438722.2</v>
      </c>
      <c r="H58" s="31">
        <v>438722.2</v>
      </c>
      <c r="I58" s="31">
        <f t="shared" si="1"/>
        <v>11733818.755000001</v>
      </c>
      <c r="K58" s="36"/>
      <c r="L58" s="36"/>
    </row>
    <row r="59" spans="2:12" x14ac:dyDescent="0.25">
      <c r="B59" s="21"/>
      <c r="C59" s="22" t="s">
        <v>140</v>
      </c>
      <c r="D59" s="33">
        <v>0</v>
      </c>
      <c r="E59" s="33">
        <v>2971400</v>
      </c>
      <c r="F59" s="32">
        <f t="shared" ref="F59" si="2">+D59+E59</f>
        <v>2971400</v>
      </c>
      <c r="G59" s="33">
        <v>0</v>
      </c>
      <c r="H59" s="33">
        <v>0</v>
      </c>
      <c r="I59" s="32">
        <f t="shared" si="1"/>
        <v>2971400</v>
      </c>
    </row>
    <row r="60" spans="2:12" x14ac:dyDescent="0.25">
      <c r="B60" s="21"/>
      <c r="C60" s="22" t="s">
        <v>141</v>
      </c>
      <c r="D60" s="33">
        <v>565148.67500000005</v>
      </c>
      <c r="E60" s="33">
        <v>8635992.2799999993</v>
      </c>
      <c r="F60" s="32">
        <f t="shared" si="0"/>
        <v>9201140.9550000001</v>
      </c>
      <c r="G60" s="33">
        <v>438722.2</v>
      </c>
      <c r="H60" s="33">
        <v>438722.2</v>
      </c>
      <c r="I60" s="32">
        <f t="shared" si="1"/>
        <v>8762418.7550000008</v>
      </c>
    </row>
    <row r="61" spans="2:12" x14ac:dyDescent="0.25">
      <c r="B61" s="21"/>
      <c r="C61" s="22" t="s">
        <v>142</v>
      </c>
      <c r="D61" s="33">
        <v>0</v>
      </c>
      <c r="E61" s="33">
        <v>0</v>
      </c>
      <c r="F61" s="32">
        <f t="shared" si="0"/>
        <v>0</v>
      </c>
      <c r="G61" s="33">
        <v>0</v>
      </c>
      <c r="H61" s="33">
        <v>0</v>
      </c>
      <c r="I61" s="33">
        <f t="shared" si="1"/>
        <v>0</v>
      </c>
    </row>
    <row r="62" spans="2:12" x14ac:dyDescent="0.25">
      <c r="B62" s="56" t="s">
        <v>143</v>
      </c>
      <c r="C62" s="57"/>
      <c r="D62" s="31">
        <v>5000000</v>
      </c>
      <c r="E62" s="31">
        <v>0</v>
      </c>
      <c r="F62" s="31">
        <f t="shared" si="0"/>
        <v>5000000</v>
      </c>
      <c r="G62" s="31">
        <v>5000000</v>
      </c>
      <c r="H62" s="31">
        <v>5000000</v>
      </c>
      <c r="I62" s="31">
        <f t="shared" si="1"/>
        <v>0</v>
      </c>
      <c r="K62" s="36"/>
      <c r="L62" s="36"/>
    </row>
    <row r="63" spans="2:12" x14ac:dyDescent="0.25">
      <c r="B63" s="21"/>
      <c r="C63" s="22" t="s">
        <v>144</v>
      </c>
      <c r="D63" s="33">
        <v>0</v>
      </c>
      <c r="E63" s="33">
        <v>0</v>
      </c>
      <c r="F63" s="32">
        <f t="shared" si="0"/>
        <v>0</v>
      </c>
      <c r="G63" s="33">
        <v>0</v>
      </c>
      <c r="H63" s="33">
        <v>0</v>
      </c>
      <c r="I63" s="33">
        <f t="shared" si="1"/>
        <v>0</v>
      </c>
    </row>
    <row r="64" spans="2:12" x14ac:dyDescent="0.25">
      <c r="B64" s="21"/>
      <c r="C64" s="22" t="s">
        <v>145</v>
      </c>
      <c r="D64" s="33">
        <v>0</v>
      </c>
      <c r="E64" s="33">
        <v>0</v>
      </c>
      <c r="F64" s="32">
        <f t="shared" si="0"/>
        <v>0</v>
      </c>
      <c r="G64" s="33">
        <v>0</v>
      </c>
      <c r="H64" s="33">
        <v>0</v>
      </c>
      <c r="I64" s="33">
        <f t="shared" si="1"/>
        <v>0</v>
      </c>
    </row>
    <row r="65" spans="2:9" x14ac:dyDescent="0.25">
      <c r="B65" s="21"/>
      <c r="C65" s="22" t="s">
        <v>146</v>
      </c>
      <c r="D65" s="33">
        <v>0</v>
      </c>
      <c r="E65" s="33">
        <v>0</v>
      </c>
      <c r="F65" s="32">
        <f t="shared" si="0"/>
        <v>0</v>
      </c>
      <c r="G65" s="33">
        <v>0</v>
      </c>
      <c r="H65" s="33">
        <v>0</v>
      </c>
      <c r="I65" s="33">
        <f t="shared" si="1"/>
        <v>0</v>
      </c>
    </row>
    <row r="66" spans="2:9" x14ac:dyDescent="0.25">
      <c r="B66" s="21"/>
      <c r="C66" s="22" t="s">
        <v>147</v>
      </c>
      <c r="D66" s="33">
        <v>0</v>
      </c>
      <c r="E66" s="33">
        <v>0</v>
      </c>
      <c r="F66" s="32">
        <f t="shared" si="0"/>
        <v>0</v>
      </c>
      <c r="G66" s="33">
        <v>0</v>
      </c>
      <c r="H66" s="33">
        <v>0</v>
      </c>
      <c r="I66" s="33">
        <f t="shared" si="1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f t="shared" si="0"/>
        <v>5000000</v>
      </c>
      <c r="G67" s="33">
        <v>5000000</v>
      </c>
      <c r="H67" s="33">
        <v>5000000</v>
      </c>
      <c r="I67" s="33">
        <f t="shared" si="1"/>
        <v>0</v>
      </c>
    </row>
    <row r="68" spans="2:9" x14ac:dyDescent="0.25">
      <c r="B68" s="21"/>
      <c r="C68" s="22" t="s">
        <v>149</v>
      </c>
      <c r="D68" s="33">
        <v>0</v>
      </c>
      <c r="E68" s="33">
        <v>0</v>
      </c>
      <c r="F68" s="32">
        <f t="shared" si="0"/>
        <v>0</v>
      </c>
      <c r="G68" s="33">
        <v>0</v>
      </c>
      <c r="H68" s="33">
        <v>0</v>
      </c>
      <c r="I68" s="33">
        <f t="shared" si="1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f t="shared" si="0"/>
        <v>0</v>
      </c>
      <c r="G69" s="32">
        <v>0</v>
      </c>
      <c r="H69" s="32">
        <v>0</v>
      </c>
      <c r="I69" s="32">
        <f t="shared" si="1"/>
        <v>0</v>
      </c>
    </row>
    <row r="70" spans="2:9" x14ac:dyDescent="0.25">
      <c r="B70" s="58" t="s">
        <v>81</v>
      </c>
      <c r="C70" s="59"/>
      <c r="D70" s="34">
        <v>0</v>
      </c>
      <c r="E70" s="34">
        <v>0</v>
      </c>
      <c r="F70" s="32">
        <f t="shared" si="0"/>
        <v>0</v>
      </c>
      <c r="G70" s="34">
        <v>0</v>
      </c>
      <c r="H70" s="34">
        <v>0</v>
      </c>
      <c r="I70" s="34">
        <f t="shared" si="1"/>
        <v>0</v>
      </c>
    </row>
    <row r="71" spans="2:9" x14ac:dyDescent="0.25">
      <c r="B71" s="21"/>
      <c r="C71" s="22" t="s">
        <v>85</v>
      </c>
      <c r="D71" s="33">
        <v>0</v>
      </c>
      <c r="E71" s="33">
        <v>0</v>
      </c>
      <c r="F71" s="32">
        <f t="shared" si="0"/>
        <v>0</v>
      </c>
      <c r="G71" s="33">
        <v>0</v>
      </c>
      <c r="H71" s="33">
        <v>0</v>
      </c>
      <c r="I71" s="33">
        <f t="shared" si="1"/>
        <v>0</v>
      </c>
    </row>
    <row r="72" spans="2:9" x14ac:dyDescent="0.25">
      <c r="B72" s="21"/>
      <c r="C72" s="22" t="s">
        <v>48</v>
      </c>
      <c r="D72" s="33">
        <v>0</v>
      </c>
      <c r="E72" s="33">
        <v>0</v>
      </c>
      <c r="F72" s="32">
        <f t="shared" si="0"/>
        <v>0</v>
      </c>
      <c r="G72" s="33">
        <v>0</v>
      </c>
      <c r="H72" s="33">
        <v>0</v>
      </c>
      <c r="I72" s="33">
        <f t="shared" si="1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1"/>
        <v>0</v>
      </c>
    </row>
    <row r="74" spans="2:9" x14ac:dyDescent="0.25">
      <c r="B74" s="56" t="s">
        <v>151</v>
      </c>
      <c r="C74" s="57"/>
      <c r="D74" s="34">
        <v>0</v>
      </c>
      <c r="E74" s="34">
        <v>0</v>
      </c>
      <c r="F74" s="34">
        <f t="shared" si="0"/>
        <v>0</v>
      </c>
      <c r="G74" s="34">
        <v>0</v>
      </c>
      <c r="H74" s="34">
        <v>0</v>
      </c>
      <c r="I74" s="34">
        <f t="shared" si="1"/>
        <v>0</v>
      </c>
    </row>
    <row r="75" spans="2:9" x14ac:dyDescent="0.25">
      <c r="B75" s="21"/>
      <c r="C75" s="22" t="s">
        <v>152</v>
      </c>
      <c r="D75" s="33">
        <v>0</v>
      </c>
      <c r="E75" s="33">
        <v>0</v>
      </c>
      <c r="F75" s="32">
        <f t="shared" si="0"/>
        <v>0</v>
      </c>
      <c r="G75" s="33">
        <v>0</v>
      </c>
      <c r="H75" s="33">
        <v>0</v>
      </c>
      <c r="I75" s="33">
        <f t="shared" ref="I75:I81" si="3">+F75-G75</f>
        <v>0</v>
      </c>
    </row>
    <row r="76" spans="2:9" x14ac:dyDescent="0.25">
      <c r="B76" s="21"/>
      <c r="C76" s="22" t="s">
        <v>87</v>
      </c>
      <c r="D76" s="33">
        <v>0</v>
      </c>
      <c r="E76" s="33">
        <v>0</v>
      </c>
      <c r="F76" s="32">
        <f t="shared" ref="F76:F81" si="4">+D76+E76</f>
        <v>0</v>
      </c>
      <c r="G76" s="33">
        <v>0</v>
      </c>
      <c r="H76" s="33">
        <v>0</v>
      </c>
      <c r="I76" s="33">
        <f t="shared" si="3"/>
        <v>0</v>
      </c>
    </row>
    <row r="77" spans="2:9" x14ac:dyDescent="0.25">
      <c r="B77" s="21"/>
      <c r="C77" s="22" t="s">
        <v>88</v>
      </c>
      <c r="D77" s="33">
        <v>0</v>
      </c>
      <c r="E77" s="33">
        <v>0</v>
      </c>
      <c r="F77" s="32">
        <f t="shared" si="4"/>
        <v>0</v>
      </c>
      <c r="G77" s="33">
        <v>0</v>
      </c>
      <c r="H77" s="33">
        <v>0</v>
      </c>
      <c r="I77" s="33">
        <f t="shared" si="3"/>
        <v>0</v>
      </c>
    </row>
    <row r="78" spans="2:9" x14ac:dyDescent="0.25">
      <c r="B78" s="21"/>
      <c r="C78" s="22" t="s">
        <v>89</v>
      </c>
      <c r="D78" s="33">
        <v>0</v>
      </c>
      <c r="E78" s="33">
        <v>0</v>
      </c>
      <c r="F78" s="32">
        <f t="shared" si="4"/>
        <v>0</v>
      </c>
      <c r="G78" s="33">
        <v>0</v>
      </c>
      <c r="H78" s="33">
        <v>0</v>
      </c>
      <c r="I78" s="33">
        <f t="shared" si="3"/>
        <v>0</v>
      </c>
    </row>
    <row r="79" spans="2:9" x14ac:dyDescent="0.25">
      <c r="B79" s="21"/>
      <c r="C79" s="22" t="s">
        <v>90</v>
      </c>
      <c r="D79" s="33">
        <v>0</v>
      </c>
      <c r="E79" s="33">
        <v>0</v>
      </c>
      <c r="F79" s="32">
        <f t="shared" si="4"/>
        <v>0</v>
      </c>
      <c r="G79" s="33">
        <v>0</v>
      </c>
      <c r="H79" s="33">
        <v>0</v>
      </c>
      <c r="I79" s="33">
        <f t="shared" si="3"/>
        <v>0</v>
      </c>
    </row>
    <row r="80" spans="2:9" x14ac:dyDescent="0.25">
      <c r="B80" s="21"/>
      <c r="C80" s="22" t="s">
        <v>91</v>
      </c>
      <c r="D80" s="33">
        <v>0</v>
      </c>
      <c r="E80" s="33">
        <v>0</v>
      </c>
      <c r="F80" s="32">
        <f t="shared" si="4"/>
        <v>0</v>
      </c>
      <c r="G80" s="33">
        <v>0</v>
      </c>
      <c r="H80" s="33">
        <v>0</v>
      </c>
      <c r="I80" s="33">
        <f t="shared" si="3"/>
        <v>0</v>
      </c>
    </row>
    <row r="81" spans="1:12" x14ac:dyDescent="0.25">
      <c r="B81" s="21"/>
      <c r="C81" s="22" t="s">
        <v>153</v>
      </c>
      <c r="D81" s="33">
        <v>0</v>
      </c>
      <c r="E81" s="33">
        <v>0</v>
      </c>
      <c r="F81" s="32">
        <f t="shared" si="4"/>
        <v>0</v>
      </c>
      <c r="G81" s="33">
        <v>0</v>
      </c>
      <c r="H81" s="33">
        <v>0</v>
      </c>
      <c r="I81" s="33">
        <f t="shared" si="3"/>
        <v>0</v>
      </c>
    </row>
    <row r="82" spans="1:12" s="20" customFormat="1" x14ac:dyDescent="0.25">
      <c r="A82" s="19"/>
      <c r="B82" s="23"/>
      <c r="C82" s="24" t="s">
        <v>105</v>
      </c>
      <c r="D82" s="35">
        <f t="shared" ref="D82:I82" si="5">+D10+D18+D28+D38+D48+D58+D62+D70+D74</f>
        <v>1029400000.0009998</v>
      </c>
      <c r="E82" s="35">
        <f t="shared" si="5"/>
        <v>92352614.99000001</v>
      </c>
      <c r="F82" s="35">
        <f t="shared" si="5"/>
        <v>1121752614.9909997</v>
      </c>
      <c r="G82" s="35">
        <f t="shared" si="5"/>
        <v>702510718.47000003</v>
      </c>
      <c r="H82" s="35">
        <f t="shared" si="5"/>
        <v>688716198.31000006</v>
      </c>
      <c r="I82" s="35">
        <f t="shared" si="5"/>
        <v>419241896.52099997</v>
      </c>
      <c r="J82" s="19"/>
      <c r="K82" s="37"/>
      <c r="L82" s="37"/>
    </row>
    <row r="83" spans="1:12" x14ac:dyDescent="0.25">
      <c r="D83" s="28"/>
      <c r="E83" s="28"/>
      <c r="F83" s="28"/>
      <c r="G83" s="28"/>
      <c r="H83" s="28"/>
      <c r="I83" s="28"/>
    </row>
    <row r="84" spans="1:12" ht="15.75" x14ac:dyDescent="0.25">
      <c r="D84" s="29"/>
      <c r="E84" s="29"/>
      <c r="F84" s="29"/>
      <c r="G84" s="38"/>
      <c r="H84" s="29"/>
      <c r="I84" s="29"/>
    </row>
    <row r="85" spans="1:12" x14ac:dyDescent="0.25">
      <c r="G85" s="27"/>
    </row>
    <row r="87" spans="1:12" x14ac:dyDescent="0.25">
      <c r="C87" s="26"/>
    </row>
    <row r="88" spans="1:12" x14ac:dyDescent="0.25">
      <c r="C88" s="26"/>
      <c r="H88" s="25"/>
      <c r="I88" s="25"/>
    </row>
    <row r="89" spans="1:12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2021-11-08T22:49:46Z</dcterms:modified>
</cp:coreProperties>
</file>