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0" i="11" l="1"/>
  <c r="I11" i="11"/>
  <c r="I12" i="11"/>
  <c r="F14" i="11" l="1"/>
  <c r="I16" i="11" l="1"/>
  <c r="F16" i="11"/>
  <c r="F15" i="11"/>
  <c r="F13" i="11"/>
  <c r="I15" i="11" l="1"/>
  <c r="I14" i="11"/>
  <c r="I13" i="1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<sst xmlns="http://schemas.openxmlformats.org/spreadsheetml/2006/main" count="77" uniqueCount="77">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</sst>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sqref="A1:I1"/>
    </sheetView>
  </sheetViews>
  <sheetFormatPr baseColWidth="10" defaultRowHeight="15" x14ac:dyDescent="0.25"/>
  <cols>
    <col min="1" max="2" width="11.42578125" style="1"/>
    <col min="3" max="3" width="71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21" t="s">
        <v>73</v>
      </c>
      <c r="B1" s="22"/>
      <c r="C1" s="22"/>
      <c r="D1" s="22"/>
      <c r="E1" s="22"/>
      <c r="F1" s="22"/>
      <c r="G1" s="22"/>
      <c r="H1" s="22"/>
      <c r="I1" s="23"/>
    </row>
    <row r="2" spans="1:9" x14ac:dyDescent="0.25">
      <c r="A2" s="24" t="s">
        <v>7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4" t="s">
        <v>76</v>
      </c>
      <c r="B3" s="25"/>
      <c r="C3" s="25"/>
      <c r="D3" s="25"/>
      <c r="E3" s="25"/>
      <c r="F3" s="25"/>
      <c r="G3" s="25"/>
      <c r="H3" s="25"/>
      <c r="I3" s="26"/>
    </row>
    <row r="4" spans="1:9" ht="15.75" thickBot="1" x14ac:dyDescent="0.3">
      <c r="A4" s="27" t="s">
        <v>0</v>
      </c>
      <c r="B4" s="28"/>
      <c r="C4" s="28"/>
      <c r="D4" s="28"/>
      <c r="E4" s="28"/>
      <c r="F4" s="28"/>
      <c r="G4" s="28"/>
      <c r="H4" s="28"/>
      <c r="I4" s="29"/>
    </row>
    <row r="5" spans="1:9" ht="15.75" thickBot="1" x14ac:dyDescent="0.3">
      <c r="A5" s="21"/>
      <c r="B5" s="22"/>
      <c r="C5" s="23"/>
      <c r="D5" s="30" t="s">
        <v>5</v>
      </c>
      <c r="E5" s="31"/>
      <c r="F5" s="31"/>
      <c r="G5" s="31"/>
      <c r="H5" s="32"/>
      <c r="I5" s="33" t="s">
        <v>8</v>
      </c>
    </row>
    <row r="6" spans="1:9" x14ac:dyDescent="0.25">
      <c r="A6" s="24" t="s">
        <v>2</v>
      </c>
      <c r="B6" s="25"/>
      <c r="C6" s="26"/>
      <c r="D6" s="33" t="s">
        <v>10</v>
      </c>
      <c r="E6" s="38" t="s">
        <v>3</v>
      </c>
      <c r="F6" s="33" t="s">
        <v>4</v>
      </c>
      <c r="G6" s="33" t="s">
        <v>1</v>
      </c>
      <c r="H6" s="33" t="s">
        <v>6</v>
      </c>
      <c r="I6" s="34"/>
    </row>
    <row r="7" spans="1:9" ht="15.75" thickBot="1" x14ac:dyDescent="0.3">
      <c r="A7" s="27" t="s">
        <v>9</v>
      </c>
      <c r="B7" s="28"/>
      <c r="C7" s="29"/>
      <c r="D7" s="35"/>
      <c r="E7" s="39"/>
      <c r="F7" s="35"/>
      <c r="G7" s="35"/>
      <c r="H7" s="35"/>
      <c r="I7" s="35"/>
    </row>
    <row r="8" spans="1:9" x14ac:dyDescent="0.25">
      <c r="A8" s="40"/>
      <c r="B8" s="41"/>
      <c r="C8" s="42"/>
      <c r="D8" s="2"/>
      <c r="E8" s="2"/>
      <c r="F8" s="2"/>
      <c r="G8" s="2"/>
      <c r="H8" s="2"/>
      <c r="I8" s="2"/>
    </row>
    <row r="9" spans="1:9" x14ac:dyDescent="0.25">
      <c r="A9" s="43" t="s">
        <v>11</v>
      </c>
      <c r="B9" s="44"/>
      <c r="C9" s="45"/>
      <c r="D9" s="2"/>
      <c r="E9" s="2"/>
      <c r="F9" s="2"/>
      <c r="G9" s="2"/>
      <c r="H9" s="2"/>
      <c r="I9" s="2"/>
    </row>
    <row r="10" spans="1:9" x14ac:dyDescent="0.25">
      <c r="A10" s="3"/>
      <c r="B10" s="36" t="s">
        <v>12</v>
      </c>
      <c r="C10" s="37"/>
      <c r="D10" s="10">
        <v>0</v>
      </c>
      <c r="E10" s="10">
        <v>0</v>
      </c>
      <c r="F10" s="11">
        <v>0</v>
      </c>
      <c r="G10" s="11">
        <v>0</v>
      </c>
      <c r="H10" s="11">
        <v>0</v>
      </c>
      <c r="I10" s="10">
        <f t="shared" ref="I10:I12" si="0">H10-D10</f>
        <v>0</v>
      </c>
    </row>
    <row r="11" spans="1:9" x14ac:dyDescent="0.25">
      <c r="A11" s="3"/>
      <c r="B11" s="36" t="s">
        <v>13</v>
      </c>
      <c r="C11" s="37"/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0">
        <f t="shared" si="0"/>
        <v>0</v>
      </c>
    </row>
    <row r="12" spans="1:9" x14ac:dyDescent="0.25">
      <c r="A12" s="3"/>
      <c r="B12" s="36" t="s">
        <v>14</v>
      </c>
      <c r="C12" s="37"/>
      <c r="D12" s="10">
        <v>0</v>
      </c>
      <c r="E12" s="10">
        <v>0</v>
      </c>
      <c r="F12" s="11">
        <v>0</v>
      </c>
      <c r="G12" s="11">
        <v>0</v>
      </c>
      <c r="H12" s="11">
        <v>0</v>
      </c>
      <c r="I12" s="10">
        <f t="shared" si="0"/>
        <v>0</v>
      </c>
    </row>
    <row r="13" spans="1:9" x14ac:dyDescent="0.25">
      <c r="A13" s="3"/>
      <c r="B13" s="36" t="s">
        <v>15</v>
      </c>
      <c r="C13" s="37"/>
      <c r="D13" s="10">
        <v>2635000</v>
      </c>
      <c r="E13" s="10">
        <v>0</v>
      </c>
      <c r="F13" s="10">
        <f>D13+E13</f>
        <v>2635000</v>
      </c>
      <c r="G13" s="10">
        <v>2164906.2599999998</v>
      </c>
      <c r="H13" s="10">
        <v>2164906.2599999998</v>
      </c>
      <c r="I13" s="10">
        <f>H13-D13</f>
        <v>-470093.74000000022</v>
      </c>
    </row>
    <row r="14" spans="1:9" x14ac:dyDescent="0.25">
      <c r="A14" s="3"/>
      <c r="B14" s="36" t="s">
        <v>16</v>
      </c>
      <c r="C14" s="37"/>
      <c r="D14" s="10">
        <v>21667553.960000001</v>
      </c>
      <c r="E14" s="10">
        <v>0</v>
      </c>
      <c r="F14" s="10">
        <f>D14+E14</f>
        <v>21667553.960000001</v>
      </c>
      <c r="G14" s="10">
        <v>19527987.510000002</v>
      </c>
      <c r="H14" s="10">
        <v>19527987.510000002</v>
      </c>
      <c r="I14" s="10">
        <f>H14-D14</f>
        <v>-2139566.4499999993</v>
      </c>
    </row>
    <row r="15" spans="1:9" x14ac:dyDescent="0.25">
      <c r="A15" s="3"/>
      <c r="B15" s="36" t="s">
        <v>17</v>
      </c>
      <c r="C15" s="37"/>
      <c r="D15" s="10">
        <v>10579400</v>
      </c>
      <c r="E15" s="10">
        <v>0</v>
      </c>
      <c r="F15" s="10">
        <f>D15+E15</f>
        <v>10579400</v>
      </c>
      <c r="G15" s="10">
        <v>4424517.9400000004</v>
      </c>
      <c r="H15" s="10">
        <v>4424517.9400000004</v>
      </c>
      <c r="I15" s="10">
        <f>H15-D15</f>
        <v>-6154882.0599999996</v>
      </c>
    </row>
    <row r="16" spans="1:9" x14ac:dyDescent="0.25">
      <c r="A16" s="3"/>
      <c r="B16" s="36" t="s">
        <v>18</v>
      </c>
      <c r="C16" s="37"/>
      <c r="D16" s="10">
        <v>2107364.33</v>
      </c>
      <c r="E16" s="10">
        <v>0</v>
      </c>
      <c r="F16" s="10">
        <f>D16+E16</f>
        <v>2107364.33</v>
      </c>
      <c r="G16" s="10">
        <v>1005706.87</v>
      </c>
      <c r="H16" s="10">
        <v>1005706.87</v>
      </c>
      <c r="I16" s="10">
        <f>H16-D16</f>
        <v>-1101657.46</v>
      </c>
    </row>
    <row r="17" spans="1:9" x14ac:dyDescent="0.25">
      <c r="A17" s="46"/>
      <c r="B17" s="36" t="s">
        <v>19</v>
      </c>
      <c r="C17" s="37"/>
      <c r="D17" s="47">
        <f>SUM(D19:D29)</f>
        <v>0</v>
      </c>
      <c r="E17" s="47">
        <f t="shared" ref="E17:I17" si="1">SUM(E19:E29)</f>
        <v>0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</row>
    <row r="18" spans="1:9" x14ac:dyDescent="0.25">
      <c r="A18" s="46"/>
      <c r="B18" s="36" t="s">
        <v>20</v>
      </c>
      <c r="C18" s="37"/>
      <c r="D18" s="47"/>
      <c r="E18" s="47"/>
      <c r="F18" s="47"/>
      <c r="G18" s="47"/>
      <c r="H18" s="47"/>
      <c r="I18" s="47"/>
    </row>
    <row r="19" spans="1:9" x14ac:dyDescent="0.25">
      <c r="A19" s="3"/>
      <c r="B19" s="4"/>
      <c r="C19" s="5" t="s">
        <v>21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3"/>
      <c r="B20" s="4"/>
      <c r="C20" s="5" t="s">
        <v>22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x14ac:dyDescent="0.25">
      <c r="A21" s="3"/>
      <c r="B21" s="4"/>
      <c r="C21" s="5" t="s">
        <v>23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x14ac:dyDescent="0.25">
      <c r="A22" s="3"/>
      <c r="B22" s="4"/>
      <c r="C22" s="5" t="s">
        <v>24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3"/>
      <c r="B23" s="4"/>
      <c r="C23" s="5" t="s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x14ac:dyDescent="0.25">
      <c r="A24" s="3"/>
      <c r="B24" s="4"/>
      <c r="C24" s="5" t="s">
        <v>26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3"/>
      <c r="B25" s="4"/>
      <c r="C25" s="5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25">
      <c r="A26" s="3"/>
      <c r="B26" s="4"/>
      <c r="C26" s="5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x14ac:dyDescent="0.25">
      <c r="A27" s="3"/>
      <c r="B27" s="4"/>
      <c r="C27" s="5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x14ac:dyDescent="0.25">
      <c r="A28" s="3"/>
      <c r="B28" s="4"/>
      <c r="C28" s="5" t="s">
        <v>30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x14ac:dyDescent="0.25">
      <c r="A29" s="3"/>
      <c r="B29" s="4"/>
      <c r="C29" s="5" t="s">
        <v>31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x14ac:dyDescent="0.25">
      <c r="A30" s="3"/>
      <c r="B30" s="36" t="s">
        <v>32</v>
      </c>
      <c r="C30" s="37"/>
      <c r="D30" s="11">
        <f>SUM(D31:D35)</f>
        <v>0</v>
      </c>
      <c r="E30" s="11">
        <f t="shared" ref="E30:I30" si="2">SUM(E31:E35)</f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11">
        <f t="shared" si="2"/>
        <v>0</v>
      </c>
    </row>
    <row r="31" spans="1:9" x14ac:dyDescent="0.25">
      <c r="A31" s="3"/>
      <c r="B31" s="4"/>
      <c r="C31" s="5" t="s">
        <v>33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x14ac:dyDescent="0.25">
      <c r="A32" s="3"/>
      <c r="B32" s="4"/>
      <c r="C32" s="5" t="s">
        <v>34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x14ac:dyDescent="0.25">
      <c r="A33" s="3"/>
      <c r="B33" s="4"/>
      <c r="C33" s="5" t="s">
        <v>35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x14ac:dyDescent="0.25">
      <c r="A34" s="3"/>
      <c r="B34" s="4"/>
      <c r="C34" s="5" t="s">
        <v>36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3"/>
      <c r="B35" s="4"/>
      <c r="C35" s="5" t="s">
        <v>37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5">
      <c r="A36" s="3"/>
      <c r="B36" s="36" t="s">
        <v>74</v>
      </c>
      <c r="C36" s="37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x14ac:dyDescent="0.25">
      <c r="A37" s="3"/>
      <c r="B37" s="36" t="s">
        <v>38</v>
      </c>
      <c r="C37" s="37"/>
      <c r="D37" s="11">
        <f>SUM(D38)</f>
        <v>0</v>
      </c>
      <c r="E37" s="11">
        <f t="shared" ref="E37:I37" si="3">SUM(E38)</f>
        <v>0</v>
      </c>
      <c r="F37" s="11">
        <f t="shared" si="3"/>
        <v>0</v>
      </c>
      <c r="G37" s="11">
        <f t="shared" si="3"/>
        <v>0</v>
      </c>
      <c r="H37" s="11">
        <f t="shared" si="3"/>
        <v>0</v>
      </c>
      <c r="I37" s="11">
        <f t="shared" si="3"/>
        <v>0</v>
      </c>
    </row>
    <row r="38" spans="1:9" x14ac:dyDescent="0.25">
      <c r="A38" s="3"/>
      <c r="B38" s="4"/>
      <c r="C38" s="5" t="s">
        <v>39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x14ac:dyDescent="0.25">
      <c r="A39" s="3"/>
      <c r="B39" s="36" t="s">
        <v>40</v>
      </c>
      <c r="C39" s="37"/>
      <c r="D39" s="11">
        <f>SUM(D40:D41)</f>
        <v>0</v>
      </c>
      <c r="E39" s="11">
        <f t="shared" ref="E39:I39" si="4">SUM(E40:E41)</f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</row>
    <row r="40" spans="1:9" x14ac:dyDescent="0.25">
      <c r="A40" s="3"/>
      <c r="B40" s="4"/>
      <c r="C40" s="5" t="s">
        <v>41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5">
      <c r="A41" s="3"/>
      <c r="B41" s="4"/>
      <c r="C41" s="5" t="s">
        <v>42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x14ac:dyDescent="0.25">
      <c r="A42" s="6"/>
      <c r="B42" s="7"/>
      <c r="C42" s="8"/>
      <c r="D42" s="11"/>
      <c r="E42" s="11"/>
      <c r="F42" s="11"/>
      <c r="G42" s="11"/>
      <c r="H42" s="11"/>
      <c r="I42" s="11"/>
    </row>
    <row r="43" spans="1:9" x14ac:dyDescent="0.25">
      <c r="A43" s="43" t="s">
        <v>43</v>
      </c>
      <c r="B43" s="44"/>
      <c r="C43" s="48"/>
      <c r="D43" s="49">
        <f>D10+D11+D12+D13+D14+D15+D16+D17+D30+D36+D37+D39</f>
        <v>36989318.289999999</v>
      </c>
      <c r="E43" s="49">
        <f t="shared" ref="E43:I43" si="5">E10+E11+E12+E13+E14+E15+E16+E17+E30+E36+E37+E39</f>
        <v>0</v>
      </c>
      <c r="F43" s="49">
        <f t="shared" si="5"/>
        <v>36989318.289999999</v>
      </c>
      <c r="G43" s="49">
        <f t="shared" si="5"/>
        <v>27123118.580000006</v>
      </c>
      <c r="H43" s="49">
        <f t="shared" si="5"/>
        <v>27123118.580000006</v>
      </c>
      <c r="I43" s="49">
        <f t="shared" si="5"/>
        <v>-9866199.7100000009</v>
      </c>
    </row>
    <row r="44" spans="1:9" x14ac:dyDescent="0.25">
      <c r="A44" s="43" t="s">
        <v>44</v>
      </c>
      <c r="B44" s="44"/>
      <c r="C44" s="48"/>
      <c r="D44" s="49"/>
      <c r="E44" s="49"/>
      <c r="F44" s="49"/>
      <c r="G44" s="49"/>
      <c r="H44" s="49"/>
      <c r="I44" s="49"/>
    </row>
    <row r="45" spans="1:9" x14ac:dyDescent="0.25">
      <c r="A45" s="43" t="s">
        <v>45</v>
      </c>
      <c r="B45" s="44"/>
      <c r="C45" s="48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x14ac:dyDescent="0.25">
      <c r="A46" s="6"/>
      <c r="B46" s="7"/>
      <c r="C46" s="8"/>
      <c r="D46" s="11"/>
      <c r="E46" s="11"/>
      <c r="F46" s="11"/>
      <c r="G46" s="11"/>
      <c r="H46" s="11"/>
      <c r="I46" s="11"/>
    </row>
    <row r="47" spans="1:9" x14ac:dyDescent="0.25">
      <c r="A47" s="43" t="s">
        <v>46</v>
      </c>
      <c r="B47" s="44"/>
      <c r="C47" s="48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x14ac:dyDescent="0.25">
      <c r="A48" s="3"/>
      <c r="B48" s="36" t="s">
        <v>47</v>
      </c>
      <c r="C48" s="37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1:9" x14ac:dyDescent="0.25">
      <c r="A49" s="3"/>
      <c r="B49" s="4"/>
      <c r="C49" s="5" t="s">
        <v>48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x14ac:dyDescent="0.25">
      <c r="A50" s="3"/>
      <c r="B50" s="4"/>
      <c r="C50" s="5" t="s">
        <v>49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x14ac:dyDescent="0.25">
      <c r="A51" s="3"/>
      <c r="B51" s="4"/>
      <c r="C51" s="5" t="s">
        <v>50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ht="28.5" x14ac:dyDescent="0.25">
      <c r="A52" s="3"/>
      <c r="B52" s="4"/>
      <c r="C52" s="19" t="s">
        <v>51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x14ac:dyDescent="0.25">
      <c r="A53" s="3"/>
      <c r="B53" s="4"/>
      <c r="C53" s="5" t="s">
        <v>52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x14ac:dyDescent="0.25">
      <c r="A54" s="3"/>
      <c r="B54" s="4"/>
      <c r="C54" s="5" t="s">
        <v>53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ht="28.5" x14ac:dyDescent="0.25">
      <c r="A55" s="3"/>
      <c r="B55" s="4"/>
      <c r="C55" s="19" t="s">
        <v>54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ht="28.5" x14ac:dyDescent="0.25">
      <c r="A56" s="3"/>
      <c r="B56" s="4"/>
      <c r="C56" s="20" t="s">
        <v>55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x14ac:dyDescent="0.25">
      <c r="A57" s="3"/>
      <c r="B57" s="36" t="s">
        <v>56</v>
      </c>
      <c r="C57" s="37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x14ac:dyDescent="0.25">
      <c r="A58" s="3"/>
      <c r="B58" s="4"/>
      <c r="C58" s="5" t="s">
        <v>57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9" x14ac:dyDescent="0.25">
      <c r="A59" s="3"/>
      <c r="B59" s="4"/>
      <c r="C59" s="5" t="s">
        <v>58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x14ac:dyDescent="0.25">
      <c r="A60" s="3"/>
      <c r="B60" s="4"/>
      <c r="C60" s="5" t="s">
        <v>59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x14ac:dyDescent="0.25">
      <c r="A61" s="3"/>
      <c r="B61" s="4"/>
      <c r="C61" s="5" t="s">
        <v>60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x14ac:dyDescent="0.25">
      <c r="A62" s="3"/>
      <c r="B62" s="36" t="s">
        <v>61</v>
      </c>
      <c r="C62" s="37"/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ht="28.5" x14ac:dyDescent="0.25">
      <c r="A63" s="3"/>
      <c r="B63" s="4"/>
      <c r="C63" s="19" t="s">
        <v>62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x14ac:dyDescent="0.25">
      <c r="A64" s="3"/>
      <c r="B64" s="4"/>
      <c r="C64" s="5" t="s">
        <v>63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x14ac:dyDescent="0.25">
      <c r="A65" s="3"/>
      <c r="B65" s="16" t="s">
        <v>75</v>
      </c>
      <c r="C65" s="17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x14ac:dyDescent="0.25">
      <c r="A66" s="3"/>
      <c r="B66" s="36" t="s">
        <v>64</v>
      </c>
      <c r="C66" s="37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x14ac:dyDescent="0.25">
      <c r="A67" s="6"/>
      <c r="B67" s="50"/>
      <c r="C67" s="51"/>
      <c r="D67" s="11"/>
      <c r="E67" s="11"/>
      <c r="F67" s="11"/>
      <c r="G67" s="11"/>
      <c r="H67" s="11"/>
      <c r="I67" s="11"/>
    </row>
    <row r="68" spans="1:9" x14ac:dyDescent="0.25">
      <c r="A68" s="43" t="s">
        <v>65</v>
      </c>
      <c r="B68" s="44"/>
      <c r="C68" s="48"/>
      <c r="D68" s="12">
        <f>D48+D57+D62+D65+D66</f>
        <v>0</v>
      </c>
      <c r="E68" s="12">
        <f t="shared" ref="E68:I68" si="6">E48+E57+E62+E65+E66</f>
        <v>0</v>
      </c>
      <c r="F68" s="12">
        <f t="shared" si="6"/>
        <v>0</v>
      </c>
      <c r="G68" s="12">
        <f t="shared" si="6"/>
        <v>0</v>
      </c>
      <c r="H68" s="12">
        <f t="shared" si="6"/>
        <v>0</v>
      </c>
      <c r="I68" s="12">
        <f t="shared" si="6"/>
        <v>0</v>
      </c>
    </row>
    <row r="69" spans="1:9" x14ac:dyDescent="0.25">
      <c r="A69" s="6"/>
      <c r="B69" s="50"/>
      <c r="C69" s="51"/>
      <c r="D69" s="11"/>
      <c r="E69" s="11"/>
      <c r="F69" s="11"/>
      <c r="G69" s="11"/>
      <c r="H69" s="11"/>
      <c r="I69" s="11"/>
    </row>
    <row r="70" spans="1:9" x14ac:dyDescent="0.25">
      <c r="A70" s="43" t="s">
        <v>66</v>
      </c>
      <c r="B70" s="44"/>
      <c r="C70" s="48"/>
      <c r="D70" s="12">
        <f>D71</f>
        <v>0</v>
      </c>
      <c r="E70" s="12">
        <f t="shared" ref="E70:I70" si="7">E71</f>
        <v>0</v>
      </c>
      <c r="F70" s="12">
        <f t="shared" si="7"/>
        <v>0</v>
      </c>
      <c r="G70" s="12">
        <f t="shared" si="7"/>
        <v>0</v>
      </c>
      <c r="H70" s="12">
        <f t="shared" si="7"/>
        <v>0</v>
      </c>
      <c r="I70" s="12">
        <f t="shared" si="7"/>
        <v>0</v>
      </c>
    </row>
    <row r="71" spans="1:9" x14ac:dyDescent="0.25">
      <c r="A71" s="3"/>
      <c r="B71" s="36" t="s">
        <v>67</v>
      </c>
      <c r="C71" s="37"/>
      <c r="D71" s="11"/>
      <c r="E71" s="11"/>
      <c r="F71" s="11"/>
      <c r="G71" s="11"/>
      <c r="H71" s="11"/>
      <c r="I71" s="11"/>
    </row>
    <row r="72" spans="1:9" x14ac:dyDescent="0.25">
      <c r="A72" s="6"/>
      <c r="B72" s="50"/>
      <c r="C72" s="51"/>
      <c r="D72" s="11"/>
      <c r="E72" s="11"/>
      <c r="F72" s="11"/>
      <c r="G72" s="11"/>
      <c r="H72" s="11"/>
      <c r="I72" s="11"/>
    </row>
    <row r="73" spans="1:9" x14ac:dyDescent="0.25">
      <c r="A73" s="43" t="s">
        <v>68</v>
      </c>
      <c r="B73" s="44"/>
      <c r="C73" s="48"/>
      <c r="D73" s="13">
        <f>D43+D68+D70</f>
        <v>36989318.289999999</v>
      </c>
      <c r="E73" s="13">
        <f t="shared" ref="E73:I73" si="8">E43+E68+E70</f>
        <v>0</v>
      </c>
      <c r="F73" s="13">
        <f t="shared" si="8"/>
        <v>36989318.289999999</v>
      </c>
      <c r="G73" s="13">
        <f t="shared" si="8"/>
        <v>27123118.580000006</v>
      </c>
      <c r="H73" s="13">
        <f t="shared" si="8"/>
        <v>27123118.580000006</v>
      </c>
      <c r="I73" s="13">
        <f t="shared" si="8"/>
        <v>-9866199.7100000009</v>
      </c>
    </row>
    <row r="74" spans="1:9" x14ac:dyDescent="0.25">
      <c r="A74" s="6"/>
      <c r="B74" s="50"/>
      <c r="C74" s="51"/>
      <c r="D74" s="14"/>
      <c r="E74" s="14"/>
      <c r="F74" s="14"/>
      <c r="G74" s="14"/>
      <c r="H74" s="14"/>
      <c r="I74" s="14"/>
    </row>
    <row r="75" spans="1:9" x14ac:dyDescent="0.25">
      <c r="A75" s="3"/>
      <c r="B75" s="54" t="s">
        <v>69</v>
      </c>
      <c r="C75" s="48"/>
      <c r="D75" s="14"/>
      <c r="E75" s="14"/>
      <c r="F75" s="14"/>
      <c r="G75" s="14"/>
      <c r="H75" s="14"/>
      <c r="I75" s="14"/>
    </row>
    <row r="76" spans="1:9" x14ac:dyDescent="0.25">
      <c r="A76" s="3"/>
      <c r="B76" s="55" t="s">
        <v>70</v>
      </c>
      <c r="C76" s="56"/>
      <c r="D76" s="14">
        <f>D43</f>
        <v>36989318.289999999</v>
      </c>
      <c r="E76" s="14">
        <f t="shared" ref="E76:I76" si="9">E43</f>
        <v>0</v>
      </c>
      <c r="F76" s="14">
        <f t="shared" si="9"/>
        <v>36989318.289999999</v>
      </c>
      <c r="G76" s="14">
        <f t="shared" si="9"/>
        <v>27123118.580000006</v>
      </c>
      <c r="H76" s="14">
        <f t="shared" si="9"/>
        <v>27123118.580000006</v>
      </c>
      <c r="I76" s="14">
        <f t="shared" si="9"/>
        <v>-9866199.7100000009</v>
      </c>
    </row>
    <row r="77" spans="1:9" x14ac:dyDescent="0.25">
      <c r="A77" s="3"/>
      <c r="B77" s="55" t="s">
        <v>71</v>
      </c>
      <c r="C77" s="56"/>
      <c r="D77" s="14"/>
      <c r="E77" s="14"/>
      <c r="F77" s="14"/>
      <c r="G77" s="14"/>
      <c r="H77" s="14"/>
      <c r="I77" s="14"/>
    </row>
    <row r="78" spans="1:9" x14ac:dyDescent="0.25">
      <c r="A78" s="3"/>
      <c r="B78" s="54" t="s">
        <v>72</v>
      </c>
      <c r="C78" s="48"/>
      <c r="D78" s="14">
        <f>D76+D77</f>
        <v>36989318.289999999</v>
      </c>
      <c r="E78" s="14">
        <f t="shared" ref="E78:I78" si="10">E76+E77</f>
        <v>0</v>
      </c>
      <c r="F78" s="14">
        <f t="shared" si="10"/>
        <v>36989318.289999999</v>
      </c>
      <c r="G78" s="14">
        <f t="shared" si="10"/>
        <v>27123118.580000006</v>
      </c>
      <c r="H78" s="14">
        <f t="shared" si="10"/>
        <v>27123118.580000006</v>
      </c>
      <c r="I78" s="14">
        <f t="shared" si="10"/>
        <v>-9866199.7100000009</v>
      </c>
    </row>
    <row r="79" spans="1:9" ht="15.75" thickBot="1" x14ac:dyDescent="0.3">
      <c r="A79" s="9"/>
      <c r="B79" s="52"/>
      <c r="C79" s="53"/>
      <c r="D79" s="15"/>
      <c r="E79" s="15"/>
      <c r="F79" s="15"/>
      <c r="G79" s="15"/>
      <c r="H79" s="15"/>
      <c r="I79" s="15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2021-11-09T20:20:52Z</dcterms:modified>
</cp:coreProperties>
</file>