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H39" i="1"/>
  <c r="G39" i="1"/>
  <c r="F39" i="1"/>
  <c r="E39" i="1"/>
  <c r="D39" i="1"/>
  <c r="I37" i="1"/>
  <c r="H37" i="1"/>
  <c r="G37" i="1"/>
  <c r="F37" i="1"/>
  <c r="E37" i="1"/>
  <c r="D37" i="1"/>
  <c r="I30" i="1"/>
  <c r="H30" i="1"/>
  <c r="G30" i="1"/>
  <c r="F30" i="1"/>
  <c r="E30" i="1"/>
  <c r="D30" i="1"/>
  <c r="I17" i="1"/>
  <c r="H17" i="1"/>
  <c r="H43" i="1" s="1"/>
  <c r="G17" i="1"/>
  <c r="G43" i="1" s="1"/>
  <c r="F17" i="1"/>
  <c r="E17" i="1"/>
  <c r="E43" i="1" s="1"/>
  <c r="D17" i="1"/>
  <c r="D43" i="1" s="1"/>
  <c r="I16" i="1"/>
  <c r="F16" i="1"/>
  <c r="I15" i="1"/>
  <c r="F15" i="1"/>
  <c r="I14" i="1"/>
  <c r="F14" i="1"/>
  <c r="I13" i="1"/>
  <c r="F13" i="1"/>
  <c r="F43" i="1" s="1"/>
  <c r="I12" i="1"/>
  <c r="I11" i="1"/>
  <c r="I10" i="1"/>
  <c r="I43" i="1" s="1"/>
  <c r="D73" i="1" l="1"/>
  <c r="D76" i="1"/>
  <c r="D78" i="1" s="1"/>
  <c r="E76" i="1"/>
  <c r="E78" i="1" s="1"/>
  <c r="E73" i="1"/>
  <c r="G73" i="1"/>
  <c r="G76" i="1"/>
  <c r="G78" i="1" s="1"/>
  <c r="F76" i="1"/>
  <c r="F78" i="1" s="1"/>
  <c r="F73" i="1"/>
  <c r="H73" i="1"/>
  <c r="H76" i="1"/>
  <c r="H78" i="1" s="1"/>
  <c r="I76" i="1"/>
  <c r="I78" i="1" s="1"/>
  <c r="I73" i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<sst xmlns="http://schemas.openxmlformats.org/spreadsheetml/2006/main" count="77" uniqueCount="77">
  <si>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</si>
  <si>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</si>
  <si>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30 de junio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</si>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</sst>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G15" sqref="G15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2635000</v>
      </c>
      <c r="E13" s="29">
        <v>0</v>
      </c>
      <c r="F13" s="29">
        <f>D13+E13</f>
        <v>2635000</v>
      </c>
      <c r="G13" s="29">
        <v>1383758</v>
      </c>
      <c r="H13" s="29">
        <v>1383758</v>
      </c>
      <c r="I13" s="29">
        <f>H13-D13</f>
        <v>-1251242</v>
      </c>
    </row>
    <row r="14" spans="1:9" x14ac:dyDescent="0.25">
      <c r="A14" s="26"/>
      <c r="B14" s="27" t="s">
        <v>18</v>
      </c>
      <c r="C14" s="28"/>
      <c r="D14" s="29">
        <v>21667553.960000001</v>
      </c>
      <c r="E14" s="29">
        <v>0</v>
      </c>
      <c r="F14" s="29">
        <f>D14+E14</f>
        <v>21667553.960000001</v>
      </c>
      <c r="G14" s="29">
        <v>12697305.84</v>
      </c>
      <c r="H14" s="29">
        <v>12697305.84</v>
      </c>
      <c r="I14" s="29">
        <f>H14-D14</f>
        <v>-8970248.120000001</v>
      </c>
    </row>
    <row r="15" spans="1:9" x14ac:dyDescent="0.25">
      <c r="A15" s="26"/>
      <c r="B15" s="27" t="s">
        <v>19</v>
      </c>
      <c r="C15" s="28"/>
      <c r="D15" s="29">
        <v>10579400</v>
      </c>
      <c r="E15" s="29">
        <v>0</v>
      </c>
      <c r="F15" s="29">
        <f>D15+E15</f>
        <v>10579400</v>
      </c>
      <c r="G15" s="29">
        <v>3010177.49</v>
      </c>
      <c r="H15" s="29">
        <v>3010177.49</v>
      </c>
      <c r="I15" s="29">
        <f>H15-D15</f>
        <v>-7569222.5099999998</v>
      </c>
    </row>
    <row r="16" spans="1:9" x14ac:dyDescent="0.25">
      <c r="A16" s="26"/>
      <c r="B16" s="27" t="s">
        <v>20</v>
      </c>
      <c r="C16" s="28"/>
      <c r="D16" s="29">
        <v>2107364.33</v>
      </c>
      <c r="E16" s="29">
        <v>0</v>
      </c>
      <c r="F16" s="29">
        <f>D16+E16</f>
        <v>2107364.33</v>
      </c>
      <c r="G16" s="29">
        <v>392652.13</v>
      </c>
      <c r="H16" s="29">
        <v>392652.13</v>
      </c>
      <c r="I16" s="29">
        <f>H16-D16</f>
        <v>-1714712.2000000002</v>
      </c>
    </row>
    <row r="17" spans="1:9" x14ac:dyDescent="0.25">
      <c r="A17" s="31"/>
      <c r="B17" s="27" t="s">
        <v>21</v>
      </c>
      <c r="C17" s="28"/>
      <c r="D17" s="32">
        <f>SUM(D19:D29)</f>
        <v>0</v>
      </c>
      <c r="E17" s="32">
        <f t="shared" ref="E17:I17" si="1">SUM(E19:E29)</f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3"/>
      <c r="C20" s="34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3"/>
      <c r="C21" s="34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3"/>
      <c r="C22" s="34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3"/>
      <c r="C23" s="34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3"/>
      <c r="C24" s="34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3"/>
      <c r="C25" s="34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3"/>
      <c r="C26" s="34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3"/>
      <c r="C27" s="34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3"/>
      <c r="C28" s="34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3"/>
      <c r="C29" s="34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f>SUM(D31:D35)</f>
        <v>0</v>
      </c>
      <c r="E30" s="30">
        <f t="shared" ref="E30:I30" si="2">SUM(E31:E35)</f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</row>
    <row r="31" spans="1:9" x14ac:dyDescent="0.25">
      <c r="A31" s="26"/>
      <c r="B31" s="33"/>
      <c r="C31" s="34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3"/>
      <c r="C32" s="34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3"/>
      <c r="C33" s="34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3"/>
      <c r="C34" s="34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3"/>
      <c r="C35" s="34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f>SUM(D38)</f>
        <v>0</v>
      </c>
      <c r="E37" s="30">
        <f t="shared" ref="E37:I37" si="3">SUM(E38)</f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</row>
    <row r="38" spans="1:9" x14ac:dyDescent="0.25">
      <c r="A38" s="26"/>
      <c r="B38" s="33"/>
      <c r="C38" s="34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4">SUM(E40:E41)</f>
        <v>0</v>
      </c>
      <c r="F39" s="30">
        <f t="shared" si="4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</row>
    <row r="40" spans="1:9" x14ac:dyDescent="0.25">
      <c r="A40" s="26"/>
      <c r="B40" s="33"/>
      <c r="C40" s="34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3"/>
      <c r="C41" s="34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36989318.289999999</v>
      </c>
      <c r="E43" s="39">
        <f t="shared" ref="E43:I43" si="5">E10+E11+E12+E13+E14+E15+E16+E17+E30+E36+E37+E39</f>
        <v>0</v>
      </c>
      <c r="F43" s="39">
        <f t="shared" si="5"/>
        <v>36989318.289999999</v>
      </c>
      <c r="G43" s="39">
        <f t="shared" si="5"/>
        <v>17483893.459999997</v>
      </c>
      <c r="H43" s="39">
        <f t="shared" si="5"/>
        <v>17483893.459999997</v>
      </c>
      <c r="I43" s="39">
        <f t="shared" si="5"/>
        <v>-19505424.830000002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3"/>
      <c r="C49" s="34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3"/>
      <c r="C50" s="34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3"/>
      <c r="C51" s="34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3"/>
      <c r="C52" s="41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3"/>
      <c r="C53" s="34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3"/>
      <c r="C54" s="34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3"/>
      <c r="C55" s="41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3"/>
      <c r="C56" s="42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3"/>
      <c r="C58" s="34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3"/>
      <c r="C59" s="34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3"/>
      <c r="C60" s="34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3"/>
      <c r="C61" s="34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3"/>
      <c r="C63" s="41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3"/>
      <c r="C64" s="34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3" t="s">
        <v>67</v>
      </c>
      <c r="C65" s="44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5"/>
      <c r="B67" s="45"/>
      <c r="C67" s="46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7">
        <f>D48+D57+D62+D65+D66</f>
        <v>0</v>
      </c>
      <c r="E68" s="47">
        <f t="shared" ref="E68:I68" si="6">E48+E57+E62+E65+E66</f>
        <v>0</v>
      </c>
      <c r="F68" s="47">
        <f t="shared" si="6"/>
        <v>0</v>
      </c>
      <c r="G68" s="47">
        <f t="shared" si="6"/>
        <v>0</v>
      </c>
      <c r="H68" s="47">
        <f t="shared" si="6"/>
        <v>0</v>
      </c>
      <c r="I68" s="47">
        <f t="shared" si="6"/>
        <v>0</v>
      </c>
    </row>
    <row r="69" spans="1:9" x14ac:dyDescent="0.25">
      <c r="A69" s="35"/>
      <c r="B69" s="45"/>
      <c r="C69" s="46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7">
        <f>D71</f>
        <v>0</v>
      </c>
      <c r="E70" s="47">
        <f t="shared" ref="E70:I70" si="7">E71</f>
        <v>0</v>
      </c>
      <c r="F70" s="47">
        <f t="shared" si="7"/>
        <v>0</v>
      </c>
      <c r="G70" s="47">
        <f t="shared" si="7"/>
        <v>0</v>
      </c>
      <c r="H70" s="47">
        <f t="shared" si="7"/>
        <v>0</v>
      </c>
      <c r="I70" s="47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5"/>
      <c r="C72" s="46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8">
        <f>D43+D68+D70</f>
        <v>36989318.289999999</v>
      </c>
      <c r="E73" s="48">
        <f t="shared" ref="E73:I73" si="8">E43+E68+E70</f>
        <v>0</v>
      </c>
      <c r="F73" s="48">
        <f t="shared" si="8"/>
        <v>36989318.289999999</v>
      </c>
      <c r="G73" s="48">
        <f t="shared" si="8"/>
        <v>17483893.459999997</v>
      </c>
      <c r="H73" s="48">
        <f t="shared" si="8"/>
        <v>17483893.459999997</v>
      </c>
      <c r="I73" s="48">
        <f t="shared" si="8"/>
        <v>-19505424.830000002</v>
      </c>
    </row>
    <row r="74" spans="1:9" x14ac:dyDescent="0.25">
      <c r="A74" s="35"/>
      <c r="B74" s="45"/>
      <c r="C74" s="46"/>
      <c r="D74" s="49"/>
      <c r="E74" s="49"/>
      <c r="F74" s="49"/>
      <c r="G74" s="49"/>
      <c r="H74" s="49"/>
      <c r="I74" s="49"/>
    </row>
    <row r="75" spans="1:9" x14ac:dyDescent="0.25">
      <c r="A75" s="26"/>
      <c r="B75" s="50" t="s">
        <v>73</v>
      </c>
      <c r="C75" s="38"/>
      <c r="D75" s="49"/>
      <c r="E75" s="49"/>
      <c r="F75" s="49"/>
      <c r="G75" s="49"/>
      <c r="H75" s="49"/>
      <c r="I75" s="49"/>
    </row>
    <row r="76" spans="1:9" x14ac:dyDescent="0.25">
      <c r="A76" s="26"/>
      <c r="B76" s="51" t="s">
        <v>74</v>
      </c>
      <c r="C76" s="52"/>
      <c r="D76" s="49">
        <f>D43</f>
        <v>36989318.289999999</v>
      </c>
      <c r="E76" s="49">
        <f t="shared" ref="E76:I76" si="9">E43</f>
        <v>0</v>
      </c>
      <c r="F76" s="49">
        <f t="shared" si="9"/>
        <v>36989318.289999999</v>
      </c>
      <c r="G76" s="49">
        <f t="shared" si="9"/>
        <v>17483893.459999997</v>
      </c>
      <c r="H76" s="49">
        <f t="shared" si="9"/>
        <v>17483893.459999997</v>
      </c>
      <c r="I76" s="49">
        <f t="shared" si="9"/>
        <v>-19505424.830000002</v>
      </c>
    </row>
    <row r="77" spans="1:9" x14ac:dyDescent="0.25">
      <c r="A77" s="26"/>
      <c r="B77" s="51" t="s">
        <v>75</v>
      </c>
      <c r="C77" s="52"/>
      <c r="D77" s="49"/>
      <c r="E77" s="49"/>
      <c r="F77" s="49"/>
      <c r="G77" s="49"/>
      <c r="H77" s="49"/>
      <c r="I77" s="49"/>
    </row>
    <row r="78" spans="1:9" x14ac:dyDescent="0.25">
      <c r="A78" s="26"/>
      <c r="B78" s="50" t="s">
        <v>76</v>
      </c>
      <c r="C78" s="38"/>
      <c r="D78" s="49">
        <f>D76+D77</f>
        <v>36989318.289999999</v>
      </c>
      <c r="E78" s="49">
        <f t="shared" ref="E78:I78" si="10">E76+E77</f>
        <v>0</v>
      </c>
      <c r="F78" s="49">
        <f t="shared" si="10"/>
        <v>36989318.289999999</v>
      </c>
      <c r="G78" s="49">
        <f t="shared" si="10"/>
        <v>17483893.459999997</v>
      </c>
      <c r="H78" s="49">
        <f t="shared" si="10"/>
        <v>17483893.459999997</v>
      </c>
      <c r="I78" s="49">
        <f t="shared" si="10"/>
        <v>-19505424.830000002</v>
      </c>
    </row>
    <row r="79" spans="1:9" ht="15.75" thickBot="1" x14ac:dyDescent="0.3">
      <c r="A79" s="53"/>
      <c r="B79" s="54"/>
      <c r="C79" s="55"/>
      <c r="D79" s="56"/>
      <c r="E79" s="56"/>
      <c r="F79" s="56"/>
      <c r="G79" s="56"/>
      <c r="H79" s="56"/>
      <c r="I79" s="56"/>
    </row>
  </sheetData>
  <mergeCells count="63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2021-07-15T17:47:11Z</dcterms:created>
  <dcterms:modified xsi:type="dcterms:W3CDTF">2021-07-15T17:50:15Z</dcterms:modified>
</cp:coreProperties>
</file>