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325" windowWidth="18195" windowHeight="5460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J45" i="1"/>
  <c r="I45" i="1"/>
  <c r="H45" i="1"/>
  <c r="G45" i="1"/>
  <c r="F45" i="1"/>
  <c r="F48" i="1" s="1"/>
  <c r="E45" i="1"/>
  <c r="I43" i="1"/>
  <c r="H43" i="1"/>
  <c r="H39" i="1" s="1"/>
  <c r="H48" i="1" s="1"/>
  <c r="G43" i="1"/>
  <c r="G39" i="1" s="1"/>
  <c r="E43" i="1"/>
  <c r="I42" i="1"/>
  <c r="H42" i="1"/>
  <c r="G42" i="1"/>
  <c r="F42" i="1"/>
  <c r="E42" i="1"/>
  <c r="J40" i="1"/>
  <c r="G40" i="1"/>
  <c r="I39" i="1"/>
  <c r="I48" i="1" s="1"/>
  <c r="F39" i="1"/>
  <c r="E39" i="1"/>
  <c r="E48" i="1" s="1"/>
  <c r="J37" i="1"/>
  <c r="G37" i="1"/>
  <c r="F37" i="1"/>
  <c r="J36" i="1"/>
  <c r="G36" i="1"/>
  <c r="J35" i="1"/>
  <c r="G35" i="1"/>
  <c r="J34" i="1"/>
  <c r="G34" i="1"/>
  <c r="J33" i="1"/>
  <c r="G33" i="1"/>
  <c r="J32" i="1"/>
  <c r="G32" i="1"/>
  <c r="G29" i="1" s="1"/>
  <c r="J30" i="1"/>
  <c r="G30" i="1"/>
  <c r="J29" i="1"/>
  <c r="I29" i="1"/>
  <c r="H29" i="1"/>
  <c r="F29" i="1"/>
  <c r="E29" i="1"/>
  <c r="I22" i="1"/>
  <c r="H22" i="1"/>
  <c r="F22" i="1"/>
  <c r="E22" i="1"/>
  <c r="J20" i="1"/>
  <c r="G20" i="1"/>
  <c r="J19" i="1"/>
  <c r="J43" i="1" s="1"/>
  <c r="G19" i="1"/>
  <c r="J18" i="1"/>
  <c r="G18" i="1"/>
  <c r="J17" i="1"/>
  <c r="J42" i="1" s="1"/>
  <c r="G17" i="1"/>
  <c r="J16" i="1"/>
  <c r="G16" i="1"/>
  <c r="G15" i="1"/>
  <c r="J14" i="1"/>
  <c r="G14" i="1"/>
  <c r="J13" i="1"/>
  <c r="G13" i="1"/>
  <c r="J12" i="1"/>
  <c r="G12" i="1"/>
  <c r="G22" i="1" s="1"/>
  <c r="J11" i="1"/>
  <c r="G11" i="1"/>
  <c r="G48" i="1" l="1"/>
  <c r="J39" i="1"/>
  <c r="J48" i="1" s="1"/>
  <c r="J22" i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<sst xmlns="http://schemas.openxmlformats.org/spreadsheetml/2006/main" count="64" uniqueCount="41">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</sst>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4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top"/>
    </xf>
  </cellStyleXfs>
  <cellXfs count="6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top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38" fontId="11" fillId="2" borderId="3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10" fillId="2" borderId="5" xfId="2" applyNumberFormat="1" applyFont="1" applyFill="1" applyBorder="1" applyAlignment="1">
      <alignment horizontal="right"/>
    </xf>
    <xf numFmtId="40" fontId="10" fillId="2" borderId="12" xfId="2" applyNumberFormat="1" applyFont="1" applyFill="1" applyBorder="1" applyAlignment="1">
      <alignment horizontal="right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top" wrapText="1"/>
    </xf>
    <xf numFmtId="40" fontId="8" fillId="2" borderId="5" xfId="0" applyNumberFormat="1" applyFont="1" applyFill="1" applyBorder="1" applyAlignment="1">
      <alignment horizontal="right" vertical="center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3">
    <cellStyle name="=C:\WINNT\SYSTEM32\COMMAND.COM" xfId="4"/>
    <cellStyle name="Euro" xfId="5"/>
    <cellStyle name="Euro 2" xfId="6"/>
    <cellStyle name="Euro 3" xfId="7"/>
    <cellStyle name="Millares" xfId="1" builtinId="3"/>
    <cellStyle name="Millares 2" xfId="3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J17" sqref="J17"/>
    </sheetView>
  </sheetViews>
  <sheetFormatPr baseColWidth="10" defaultRowHeight="12" x14ac:dyDescent="0.2"/>
  <cols>
    <col min="1" max="1" width="1.140625" style="1" customWidth="1"/>
    <col min="2" max="3" width="3.7109375" style="2" customWidth="1"/>
    <col min="4" max="4" width="54.7109375" style="2" customWidth="1"/>
    <col min="5" max="10" width="15.7109375" style="2" customWidth="1"/>
    <col min="11" max="16384" width="11.42578125" style="2"/>
  </cols>
  <sheetData>
    <row r="1" spans="1:10" ht="15.75" x14ac:dyDescent="0.25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1:10" ht="15" x14ac:dyDescent="0.25">
      <c r="B2" s="65" t="s">
        <v>1</v>
      </c>
      <c r="C2" s="65"/>
      <c r="D2" s="65"/>
      <c r="E2" s="65"/>
      <c r="F2" s="65"/>
      <c r="G2" s="65"/>
      <c r="H2" s="65"/>
      <c r="I2" s="65"/>
      <c r="J2" s="65"/>
    </row>
    <row r="3" spans="1:10" ht="15" x14ac:dyDescent="0.25">
      <c r="B3" s="65" t="s">
        <v>40</v>
      </c>
      <c r="C3" s="65"/>
      <c r="D3" s="65"/>
      <c r="E3" s="65"/>
      <c r="F3" s="65"/>
      <c r="G3" s="65"/>
      <c r="H3" s="65"/>
      <c r="I3" s="65"/>
      <c r="J3" s="65"/>
    </row>
    <row r="4" spans="1:10" ht="1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15" x14ac:dyDescent="0.25"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x14ac:dyDescent="0.2">
      <c r="A6" s="4"/>
      <c r="B6" s="4"/>
      <c r="C6" s="4"/>
      <c r="D6" s="4"/>
      <c r="F6" s="5"/>
      <c r="G6" s="5"/>
      <c r="H6" s="5"/>
      <c r="I6" s="5"/>
      <c r="J6" s="5"/>
    </row>
    <row r="7" spans="1:10" ht="12" customHeight="1" x14ac:dyDescent="0.2">
      <c r="A7" s="6"/>
      <c r="B7" s="58" t="s">
        <v>2</v>
      </c>
      <c r="C7" s="58"/>
      <c r="D7" s="58"/>
      <c r="E7" s="58" t="s">
        <v>3</v>
      </c>
      <c r="F7" s="58"/>
      <c r="G7" s="58"/>
      <c r="H7" s="58"/>
      <c r="I7" s="58"/>
      <c r="J7" s="57" t="s">
        <v>4</v>
      </c>
    </row>
    <row r="8" spans="1:10" ht="24" x14ac:dyDescent="0.2">
      <c r="A8" s="4"/>
      <c r="B8" s="58"/>
      <c r="C8" s="58"/>
      <c r="D8" s="58"/>
      <c r="E8" s="7" t="s">
        <v>5</v>
      </c>
      <c r="F8" s="8" t="s">
        <v>6</v>
      </c>
      <c r="G8" s="7" t="s">
        <v>7</v>
      </c>
      <c r="H8" s="7" t="s">
        <v>8</v>
      </c>
      <c r="I8" s="7" t="s">
        <v>9</v>
      </c>
      <c r="J8" s="57"/>
    </row>
    <row r="9" spans="1:10" ht="12" customHeight="1" x14ac:dyDescent="0.2">
      <c r="A9" s="4"/>
      <c r="B9" s="58"/>
      <c r="C9" s="58"/>
      <c r="D9" s="58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</row>
    <row r="10" spans="1:10" ht="12" customHeight="1" x14ac:dyDescent="0.2">
      <c r="A10" s="9"/>
      <c r="B10" s="10"/>
      <c r="C10" s="11"/>
      <c r="D10" s="12"/>
      <c r="E10" s="13"/>
      <c r="F10" s="14"/>
      <c r="G10" s="14"/>
      <c r="H10" s="14"/>
      <c r="I10" s="14"/>
      <c r="J10" s="14"/>
    </row>
    <row r="11" spans="1:10" ht="12" customHeight="1" x14ac:dyDescent="0.2">
      <c r="A11" s="9"/>
      <c r="B11" s="59" t="s">
        <v>16</v>
      </c>
      <c r="C11" s="48"/>
      <c r="D11" s="49"/>
      <c r="E11" s="15">
        <v>0</v>
      </c>
      <c r="F11" s="15">
        <v>0</v>
      </c>
      <c r="G11" s="15">
        <f>+E11+F11</f>
        <v>0</v>
      </c>
      <c r="H11" s="15">
        <v>0</v>
      </c>
      <c r="I11" s="15">
        <v>0</v>
      </c>
      <c r="J11" s="15">
        <f>+I11-E11</f>
        <v>0</v>
      </c>
    </row>
    <row r="12" spans="1:10" ht="12" customHeight="1" x14ac:dyDescent="0.2">
      <c r="A12" s="9"/>
      <c r="B12" s="59" t="s">
        <v>17</v>
      </c>
      <c r="C12" s="48"/>
      <c r="D12" s="49"/>
      <c r="E12" s="15">
        <v>0</v>
      </c>
      <c r="F12" s="15">
        <v>0</v>
      </c>
      <c r="G12" s="15">
        <f t="shared" ref="G12:G20" si="0">+E12+F12</f>
        <v>0</v>
      </c>
      <c r="H12" s="15">
        <v>0</v>
      </c>
      <c r="I12" s="15">
        <v>0</v>
      </c>
      <c r="J12" s="15">
        <f t="shared" ref="J12:J20" si="1">+I12-E12</f>
        <v>0</v>
      </c>
    </row>
    <row r="13" spans="1:10" ht="12" customHeight="1" x14ac:dyDescent="0.2">
      <c r="A13" s="9"/>
      <c r="B13" s="59" t="s">
        <v>18</v>
      </c>
      <c r="C13" s="48"/>
      <c r="D13" s="49"/>
      <c r="E13" s="15">
        <v>0</v>
      </c>
      <c r="F13" s="15">
        <v>0</v>
      </c>
      <c r="G13" s="15">
        <f t="shared" si="0"/>
        <v>0</v>
      </c>
      <c r="H13" s="15">
        <v>0</v>
      </c>
      <c r="I13" s="15">
        <v>0</v>
      </c>
      <c r="J13" s="15">
        <f t="shared" si="1"/>
        <v>0</v>
      </c>
    </row>
    <row r="14" spans="1:10" ht="12" customHeight="1" x14ac:dyDescent="0.2">
      <c r="A14" s="9"/>
      <c r="B14" s="59" t="s">
        <v>19</v>
      </c>
      <c r="C14" s="48"/>
      <c r="D14" s="49"/>
      <c r="E14" s="15">
        <v>0</v>
      </c>
      <c r="F14" s="15">
        <v>0</v>
      </c>
      <c r="G14" s="15">
        <f t="shared" si="0"/>
        <v>0</v>
      </c>
      <c r="H14" s="15">
        <v>0</v>
      </c>
      <c r="I14" s="15">
        <v>0</v>
      </c>
      <c r="J14" s="15">
        <f t="shared" si="1"/>
        <v>0</v>
      </c>
    </row>
    <row r="15" spans="1:10" ht="12" customHeight="1" x14ac:dyDescent="0.2">
      <c r="A15" s="9"/>
      <c r="B15" s="59" t="s">
        <v>20</v>
      </c>
      <c r="C15" s="48"/>
      <c r="D15" s="49"/>
      <c r="E15" s="16">
        <v>0</v>
      </c>
      <c r="F15" s="15">
        <v>0</v>
      </c>
      <c r="G15" s="15">
        <f t="shared" si="0"/>
        <v>0</v>
      </c>
      <c r="H15" s="16">
        <v>0</v>
      </c>
      <c r="I15" s="16">
        <v>0</v>
      </c>
      <c r="J15" s="16">
        <v>0</v>
      </c>
    </row>
    <row r="16" spans="1:10" ht="12" customHeight="1" x14ac:dyDescent="0.2">
      <c r="A16" s="9"/>
      <c r="B16" s="59" t="s">
        <v>21</v>
      </c>
      <c r="C16" s="48"/>
      <c r="D16" s="49"/>
      <c r="E16" s="16">
        <v>0</v>
      </c>
      <c r="F16" s="15">
        <v>0</v>
      </c>
      <c r="G16" s="16">
        <f t="shared" si="0"/>
        <v>0</v>
      </c>
      <c r="H16" s="16">
        <v>0</v>
      </c>
      <c r="I16" s="16">
        <v>0</v>
      </c>
      <c r="J16" s="15">
        <f t="shared" si="1"/>
        <v>0</v>
      </c>
    </row>
    <row r="17" spans="1:10" s="1" customFormat="1" x14ac:dyDescent="0.2">
      <c r="A17" s="9"/>
      <c r="B17" s="59" t="s">
        <v>22</v>
      </c>
      <c r="C17" s="48"/>
      <c r="D17" s="49"/>
      <c r="E17" s="16">
        <v>1501534.83</v>
      </c>
      <c r="F17" s="15">
        <v>0</v>
      </c>
      <c r="G17" s="16">
        <f t="shared" si="0"/>
        <v>1501534.83</v>
      </c>
      <c r="H17" s="16">
        <v>245084.31</v>
      </c>
      <c r="I17" s="16">
        <v>245084.31</v>
      </c>
      <c r="J17" s="16">
        <f t="shared" si="1"/>
        <v>-1256450.52</v>
      </c>
    </row>
    <row r="18" spans="1:10" ht="30" customHeight="1" x14ac:dyDescent="0.2">
      <c r="A18" s="9"/>
      <c r="B18" s="59" t="s">
        <v>23</v>
      </c>
      <c r="C18" s="48"/>
      <c r="D18" s="49"/>
      <c r="E18" s="16">
        <v>0</v>
      </c>
      <c r="F18" s="15">
        <v>0</v>
      </c>
      <c r="G18" s="16">
        <f t="shared" si="0"/>
        <v>0</v>
      </c>
      <c r="H18" s="16">
        <v>0</v>
      </c>
      <c r="I18" s="16">
        <v>0</v>
      </c>
      <c r="J18" s="15">
        <f t="shared" si="1"/>
        <v>0</v>
      </c>
    </row>
    <row r="19" spans="1:10" s="1" customFormat="1" ht="24" customHeight="1" x14ac:dyDescent="0.2">
      <c r="A19" s="9"/>
      <c r="B19" s="59" t="s">
        <v>24</v>
      </c>
      <c r="C19" s="48"/>
      <c r="D19" s="49"/>
      <c r="E19" s="16">
        <v>1000000000</v>
      </c>
      <c r="F19" s="15"/>
      <c r="G19" s="16">
        <f t="shared" si="0"/>
        <v>1000000000</v>
      </c>
      <c r="H19" s="16">
        <v>249753664.56999999</v>
      </c>
      <c r="I19" s="16">
        <v>108282209.08</v>
      </c>
      <c r="J19" s="16">
        <f t="shared" si="1"/>
        <v>-891717790.91999996</v>
      </c>
    </row>
    <row r="20" spans="1:10" s="1" customFormat="1" ht="12" customHeight="1" x14ac:dyDescent="0.2">
      <c r="A20" s="9"/>
      <c r="B20" s="59" t="s">
        <v>25</v>
      </c>
      <c r="C20" s="48"/>
      <c r="D20" s="49"/>
      <c r="E20" s="15">
        <v>0</v>
      </c>
      <c r="F20" s="15">
        <v>0</v>
      </c>
      <c r="G20" s="15">
        <f t="shared" si="0"/>
        <v>0</v>
      </c>
      <c r="H20" s="15">
        <v>0</v>
      </c>
      <c r="I20" s="15">
        <v>0</v>
      </c>
      <c r="J20" s="15">
        <f t="shared" si="1"/>
        <v>0</v>
      </c>
    </row>
    <row r="21" spans="1:10" ht="12" customHeight="1" x14ac:dyDescent="0.2">
      <c r="A21" s="9"/>
      <c r="B21" s="17"/>
      <c r="C21" s="18"/>
      <c r="D21" s="19"/>
      <c r="E21" s="20"/>
      <c r="F21" s="21"/>
      <c r="G21" s="21"/>
      <c r="H21" s="21"/>
      <c r="I21" s="21"/>
      <c r="J21" s="21"/>
    </row>
    <row r="22" spans="1:10" ht="12" customHeight="1" x14ac:dyDescent="0.2">
      <c r="A22" s="4"/>
      <c r="B22" s="22"/>
      <c r="C22" s="23"/>
      <c r="D22" s="24" t="s">
        <v>26</v>
      </c>
      <c r="E22" s="25">
        <f>SUM(E11+E12+E13+E14+E15+E16+E17+E18+E19+E20)</f>
        <v>1001501534.83</v>
      </c>
      <c r="F22" s="25">
        <f>SUM(F11+F12+F13+F14+F15+F16+F17+F18+F19+F20)</f>
        <v>0</v>
      </c>
      <c r="G22" s="25">
        <f>SUM(G11+G12+G13+G14+G15+G16+G17+G18+G19+G20)</f>
        <v>1001501534.83</v>
      </c>
      <c r="H22" s="25">
        <f>SUM(H11+H12+H13+H14+H15+H16+H17+H18+H19+H20)</f>
        <v>249998748.88</v>
      </c>
      <c r="I22" s="25">
        <f>SUM(I11+I12+I13+I14+I15+I16+I17+I18+I19+I20)</f>
        <v>108527293.39</v>
      </c>
      <c r="J22" s="60">
        <f>SUM(J19,J17)</f>
        <v>-892974241.43999994</v>
      </c>
    </row>
    <row r="23" spans="1:10" ht="12" customHeight="1" x14ac:dyDescent="0.2">
      <c r="A23" s="9"/>
      <c r="B23" s="26"/>
      <c r="C23" s="26"/>
      <c r="D23" s="26"/>
      <c r="E23" s="26"/>
      <c r="F23" s="26"/>
      <c r="G23" s="26"/>
      <c r="H23" s="62" t="s">
        <v>27</v>
      </c>
      <c r="I23" s="63"/>
      <c r="J23" s="61"/>
    </row>
    <row r="24" spans="1:10" ht="12" customHeight="1" x14ac:dyDescent="0.2">
      <c r="A24" s="4"/>
      <c r="B24" s="4"/>
      <c r="C24" s="4"/>
      <c r="D24" s="4"/>
      <c r="E24" s="5"/>
      <c r="F24" s="5"/>
      <c r="G24" s="5"/>
      <c r="H24" s="5"/>
      <c r="I24" s="5"/>
      <c r="J24" s="5"/>
    </row>
    <row r="25" spans="1:10" ht="12" customHeight="1" x14ac:dyDescent="0.2">
      <c r="A25" s="4"/>
      <c r="B25" s="57" t="s">
        <v>28</v>
      </c>
      <c r="C25" s="57"/>
      <c r="D25" s="57"/>
      <c r="E25" s="58" t="s">
        <v>3</v>
      </c>
      <c r="F25" s="58"/>
      <c r="G25" s="58"/>
      <c r="H25" s="58"/>
      <c r="I25" s="58"/>
      <c r="J25" s="57" t="s">
        <v>4</v>
      </c>
    </row>
    <row r="26" spans="1:10" ht="24" x14ac:dyDescent="0.2">
      <c r="A26" s="4"/>
      <c r="B26" s="57"/>
      <c r="C26" s="57"/>
      <c r="D26" s="57"/>
      <c r="E26" s="7" t="s">
        <v>5</v>
      </c>
      <c r="F26" s="8" t="s">
        <v>6</v>
      </c>
      <c r="G26" s="7" t="s">
        <v>7</v>
      </c>
      <c r="H26" s="7" t="s">
        <v>8</v>
      </c>
      <c r="I26" s="7" t="s">
        <v>9</v>
      </c>
      <c r="J26" s="57"/>
    </row>
    <row r="27" spans="1:10" ht="12" customHeight="1" x14ac:dyDescent="0.2">
      <c r="A27" s="4"/>
      <c r="B27" s="57"/>
      <c r="C27" s="57"/>
      <c r="D27" s="57"/>
      <c r="E27" s="7" t="s">
        <v>10</v>
      </c>
      <c r="F27" s="7" t="s">
        <v>11</v>
      </c>
      <c r="G27" s="7" t="s">
        <v>12</v>
      </c>
      <c r="H27" s="7" t="s">
        <v>13</v>
      </c>
      <c r="I27" s="7" t="s">
        <v>14</v>
      </c>
      <c r="J27" s="7" t="s">
        <v>15</v>
      </c>
    </row>
    <row r="28" spans="1:10" ht="12" customHeight="1" x14ac:dyDescent="0.2">
      <c r="A28" s="9"/>
      <c r="B28" s="10"/>
      <c r="C28" s="11"/>
      <c r="D28" s="12"/>
      <c r="E28" s="14"/>
      <c r="F28" s="14"/>
      <c r="G28" s="14"/>
      <c r="H28" s="14"/>
      <c r="I28" s="14"/>
      <c r="J28" s="14"/>
    </row>
    <row r="29" spans="1:10" ht="12" customHeight="1" x14ac:dyDescent="0.2">
      <c r="A29" s="9"/>
      <c r="B29" s="27" t="s">
        <v>29</v>
      </c>
      <c r="C29" s="28"/>
      <c r="D29" s="29"/>
      <c r="E29" s="30">
        <f t="shared" ref="E29:J29" si="2">+E30+E32+E33+E34+E35+E36+E37</f>
        <v>0</v>
      </c>
      <c r="F29" s="30">
        <f t="shared" si="2"/>
        <v>0</v>
      </c>
      <c r="G29" s="30">
        <f t="shared" si="2"/>
        <v>0</v>
      </c>
      <c r="H29" s="30">
        <f t="shared" si="2"/>
        <v>0</v>
      </c>
      <c r="I29" s="30">
        <f t="shared" si="2"/>
        <v>0</v>
      </c>
      <c r="J29" s="30">
        <f t="shared" si="2"/>
        <v>0</v>
      </c>
    </row>
    <row r="30" spans="1:10" ht="12" customHeight="1" x14ac:dyDescent="0.2">
      <c r="A30" s="9"/>
      <c r="B30" s="31"/>
      <c r="C30" s="48" t="s">
        <v>16</v>
      </c>
      <c r="D30" s="49"/>
      <c r="E30" s="15">
        <v>0</v>
      </c>
      <c r="F30" s="15">
        <v>0</v>
      </c>
      <c r="G30" s="15">
        <f>+E30+F30</f>
        <v>0</v>
      </c>
      <c r="H30" s="15">
        <v>0</v>
      </c>
      <c r="I30" s="15">
        <v>0</v>
      </c>
      <c r="J30" s="15">
        <f>+I30-E30</f>
        <v>0</v>
      </c>
    </row>
    <row r="31" spans="1:10" ht="12" customHeight="1" x14ac:dyDescent="0.2">
      <c r="A31" s="9"/>
      <c r="B31" s="31"/>
      <c r="C31" s="48" t="s">
        <v>30</v>
      </c>
      <c r="D31" s="49"/>
      <c r="E31" s="15"/>
      <c r="F31" s="15"/>
      <c r="G31" s="15"/>
      <c r="H31" s="15"/>
      <c r="I31" s="15"/>
      <c r="J31" s="15"/>
    </row>
    <row r="32" spans="1:10" ht="12" customHeight="1" x14ac:dyDescent="0.2">
      <c r="A32" s="9"/>
      <c r="B32" s="31"/>
      <c r="C32" s="48" t="s">
        <v>18</v>
      </c>
      <c r="D32" s="49"/>
      <c r="E32" s="15">
        <v>0</v>
      </c>
      <c r="F32" s="15">
        <v>0</v>
      </c>
      <c r="G32" s="15">
        <f t="shared" ref="G32:G43" si="3">+E32+F32</f>
        <v>0</v>
      </c>
      <c r="H32" s="15">
        <v>0</v>
      </c>
      <c r="I32" s="15">
        <v>0</v>
      </c>
      <c r="J32" s="15">
        <f t="shared" ref="J32:J46" si="4">+I32-E32</f>
        <v>0</v>
      </c>
    </row>
    <row r="33" spans="1:11" ht="12" customHeight="1" x14ac:dyDescent="0.2">
      <c r="A33" s="9"/>
      <c r="B33" s="31"/>
      <c r="C33" s="48" t="s">
        <v>19</v>
      </c>
      <c r="D33" s="49"/>
      <c r="E33" s="15">
        <v>0</v>
      </c>
      <c r="F33" s="15">
        <v>0</v>
      </c>
      <c r="G33" s="15">
        <f t="shared" si="3"/>
        <v>0</v>
      </c>
      <c r="H33" s="15">
        <v>0</v>
      </c>
      <c r="I33" s="15">
        <v>0</v>
      </c>
      <c r="J33" s="15">
        <f t="shared" si="4"/>
        <v>0</v>
      </c>
    </row>
    <row r="34" spans="1:11" ht="12" customHeight="1" x14ac:dyDescent="0.2">
      <c r="A34" s="9"/>
      <c r="B34" s="31"/>
      <c r="C34" s="48" t="s">
        <v>31</v>
      </c>
      <c r="D34" s="49"/>
      <c r="E34" s="16">
        <v>0</v>
      </c>
      <c r="F34" s="15">
        <v>0</v>
      </c>
      <c r="G34" s="16">
        <f t="shared" si="3"/>
        <v>0</v>
      </c>
      <c r="H34" s="16">
        <v>0</v>
      </c>
      <c r="I34" s="16">
        <v>0</v>
      </c>
      <c r="J34" s="16">
        <f t="shared" si="4"/>
        <v>0</v>
      </c>
    </row>
    <row r="35" spans="1:11" ht="12" customHeight="1" x14ac:dyDescent="0.2">
      <c r="A35" s="9"/>
      <c r="B35" s="31"/>
      <c r="C35" s="48" t="s">
        <v>32</v>
      </c>
      <c r="D35" s="49"/>
      <c r="E35" s="15">
        <v>0</v>
      </c>
      <c r="F35" s="15">
        <v>0</v>
      </c>
      <c r="G35" s="16">
        <f t="shared" si="3"/>
        <v>0</v>
      </c>
      <c r="H35" s="15">
        <v>0</v>
      </c>
      <c r="I35" s="15">
        <v>0</v>
      </c>
      <c r="J35" s="15">
        <f t="shared" si="4"/>
        <v>0</v>
      </c>
    </row>
    <row r="36" spans="1:11" s="1" customFormat="1" ht="30.75" customHeight="1" x14ac:dyDescent="0.2">
      <c r="A36" s="9"/>
      <c r="B36" s="31"/>
      <c r="C36" s="48" t="s">
        <v>23</v>
      </c>
      <c r="D36" s="49"/>
      <c r="E36" s="15">
        <v>0</v>
      </c>
      <c r="F36" s="15">
        <v>0</v>
      </c>
      <c r="G36" s="15">
        <f t="shared" si="3"/>
        <v>0</v>
      </c>
      <c r="H36" s="15">
        <v>0</v>
      </c>
      <c r="I36" s="15">
        <v>0</v>
      </c>
      <c r="J36" s="15">
        <f t="shared" si="4"/>
        <v>0</v>
      </c>
    </row>
    <row r="37" spans="1:11" s="1" customFormat="1" ht="12" customHeight="1" x14ac:dyDescent="0.2">
      <c r="A37" s="9"/>
      <c r="B37" s="31"/>
      <c r="C37" s="48" t="s">
        <v>33</v>
      </c>
      <c r="D37" s="49"/>
      <c r="E37" s="16"/>
      <c r="F37" s="16">
        <f>F19</f>
        <v>0</v>
      </c>
      <c r="G37" s="16">
        <f t="shared" si="3"/>
        <v>0</v>
      </c>
      <c r="H37" s="16">
        <v>0</v>
      </c>
      <c r="I37" s="16">
        <v>0</v>
      </c>
      <c r="J37" s="16">
        <f t="shared" si="4"/>
        <v>0</v>
      </c>
    </row>
    <row r="38" spans="1:11" ht="12" customHeight="1" x14ac:dyDescent="0.2">
      <c r="A38" s="9"/>
      <c r="B38" s="31"/>
      <c r="C38" s="32"/>
      <c r="D38" s="33"/>
      <c r="E38" s="15"/>
      <c r="F38" s="15"/>
      <c r="G38" s="34"/>
      <c r="H38" s="15"/>
      <c r="I38" s="15"/>
      <c r="J38" s="15"/>
    </row>
    <row r="39" spans="1:11" ht="40.5" customHeight="1" x14ac:dyDescent="0.2">
      <c r="A39" s="9"/>
      <c r="B39" s="54" t="s">
        <v>34</v>
      </c>
      <c r="C39" s="55"/>
      <c r="D39" s="56"/>
      <c r="E39" s="30">
        <f>+E40+E42+E43</f>
        <v>1001501534.83</v>
      </c>
      <c r="F39" s="30">
        <f>+F40+F42+F43</f>
        <v>0</v>
      </c>
      <c r="G39" s="30">
        <f>+G40+G42+G43</f>
        <v>1001501534.83</v>
      </c>
      <c r="H39" s="30">
        <f>+H40+H42+H43</f>
        <v>249998748.88</v>
      </c>
      <c r="I39" s="30">
        <f>+I40+I42+I43</f>
        <v>108527293.39</v>
      </c>
      <c r="J39" s="30">
        <f t="shared" si="4"/>
        <v>-892974241.44000006</v>
      </c>
    </row>
    <row r="40" spans="1:11" ht="12" customHeight="1" x14ac:dyDescent="0.2">
      <c r="A40" s="9"/>
      <c r="B40" s="27"/>
      <c r="C40" s="48" t="s">
        <v>17</v>
      </c>
      <c r="D40" s="49"/>
      <c r="E40" s="15">
        <v>0</v>
      </c>
      <c r="F40" s="15">
        <v>0</v>
      </c>
      <c r="G40" s="15">
        <f t="shared" si="3"/>
        <v>0</v>
      </c>
      <c r="H40" s="15">
        <v>0</v>
      </c>
      <c r="I40" s="15">
        <v>0</v>
      </c>
      <c r="J40" s="15">
        <f t="shared" si="4"/>
        <v>0</v>
      </c>
    </row>
    <row r="41" spans="1:11" ht="12" customHeight="1" x14ac:dyDescent="0.2">
      <c r="A41" s="9"/>
      <c r="B41" s="27"/>
      <c r="C41" s="48" t="s">
        <v>31</v>
      </c>
      <c r="D41" s="49"/>
      <c r="E41" s="15"/>
      <c r="F41" s="15"/>
      <c r="G41" s="15"/>
      <c r="H41" s="15"/>
      <c r="I41" s="15"/>
      <c r="J41" s="15"/>
    </row>
    <row r="42" spans="1:11" x14ac:dyDescent="0.2">
      <c r="A42" s="9"/>
      <c r="B42" s="31"/>
      <c r="C42" s="48" t="s">
        <v>35</v>
      </c>
      <c r="D42" s="49"/>
      <c r="E42" s="16">
        <f>E17</f>
        <v>1501534.83</v>
      </c>
      <c r="F42" s="16">
        <f t="shared" ref="F42:J42" si="5">F17</f>
        <v>0</v>
      </c>
      <c r="G42" s="16">
        <f t="shared" si="5"/>
        <v>1501534.83</v>
      </c>
      <c r="H42" s="16">
        <f t="shared" si="5"/>
        <v>245084.31</v>
      </c>
      <c r="I42" s="16">
        <f t="shared" si="5"/>
        <v>245084.31</v>
      </c>
      <c r="J42" s="16">
        <f t="shared" si="5"/>
        <v>-1256450.52</v>
      </c>
    </row>
    <row r="43" spans="1:11" ht="25.5" customHeight="1" x14ac:dyDescent="0.2">
      <c r="A43" s="9"/>
      <c r="B43" s="31"/>
      <c r="C43" s="48" t="s">
        <v>24</v>
      </c>
      <c r="D43" s="49"/>
      <c r="E43" s="16">
        <f>E19</f>
        <v>1000000000</v>
      </c>
      <c r="F43" s="16">
        <v>0</v>
      </c>
      <c r="G43" s="16">
        <f t="shared" si="3"/>
        <v>1000000000</v>
      </c>
      <c r="H43" s="16">
        <f t="shared" ref="H43:J43" si="6">H19</f>
        <v>249753664.56999999</v>
      </c>
      <c r="I43" s="16">
        <f t="shared" si="6"/>
        <v>108282209.08</v>
      </c>
      <c r="J43" s="16">
        <f t="shared" si="6"/>
        <v>-891717790.91999996</v>
      </c>
    </row>
    <row r="44" spans="1:11" s="39" customFormat="1" ht="12" customHeight="1" x14ac:dyDescent="0.2">
      <c r="A44" s="4"/>
      <c r="B44" s="35"/>
      <c r="C44" s="36"/>
      <c r="D44" s="37"/>
      <c r="E44" s="38"/>
      <c r="F44" s="38"/>
      <c r="G44" s="38"/>
      <c r="H44" s="38"/>
      <c r="I44" s="38"/>
      <c r="J44" s="38"/>
    </row>
    <row r="45" spans="1:11" ht="12" customHeight="1" x14ac:dyDescent="0.2">
      <c r="A45" s="9"/>
      <c r="B45" s="27" t="s">
        <v>36</v>
      </c>
      <c r="C45" s="40"/>
      <c r="D45" s="33"/>
      <c r="E45" s="41">
        <f>+E46</f>
        <v>0</v>
      </c>
      <c r="F45" s="41">
        <f>+F46</f>
        <v>0</v>
      </c>
      <c r="G45" s="41">
        <f>+G46</f>
        <v>0</v>
      </c>
      <c r="H45" s="41">
        <f>+H46</f>
        <v>0</v>
      </c>
      <c r="I45" s="41">
        <f>+I46</f>
        <v>0</v>
      </c>
      <c r="J45" s="41">
        <f t="shared" si="4"/>
        <v>0</v>
      </c>
    </row>
    <row r="46" spans="1:11" ht="12" customHeight="1" x14ac:dyDescent="0.2">
      <c r="A46" s="9"/>
      <c r="B46" s="31"/>
      <c r="C46" s="48" t="s">
        <v>25</v>
      </c>
      <c r="D46" s="49"/>
      <c r="E46" s="15">
        <v>0</v>
      </c>
      <c r="F46" s="15">
        <v>0</v>
      </c>
      <c r="G46" s="15">
        <f>+E46+F46</f>
        <v>0</v>
      </c>
      <c r="H46" s="15">
        <v>0</v>
      </c>
      <c r="I46" s="15">
        <v>0</v>
      </c>
      <c r="J46" s="15">
        <f t="shared" si="4"/>
        <v>0</v>
      </c>
      <c r="K46" s="42"/>
    </row>
    <row r="47" spans="1:11" ht="12" customHeight="1" x14ac:dyDescent="0.2">
      <c r="A47" s="9"/>
      <c r="B47" s="17"/>
      <c r="C47" s="18"/>
      <c r="D47" s="19"/>
      <c r="E47" s="43"/>
      <c r="F47" s="43"/>
      <c r="G47" s="43"/>
      <c r="H47" s="43"/>
      <c r="I47" s="43"/>
      <c r="J47" s="43"/>
    </row>
    <row r="48" spans="1:11" ht="12" customHeight="1" x14ac:dyDescent="0.2">
      <c r="A48" s="4"/>
      <c r="B48" s="22"/>
      <c r="C48" s="23"/>
      <c r="D48" s="44" t="s">
        <v>26</v>
      </c>
      <c r="E48" s="45">
        <f>+E30+E32+E33+E34+E35+E36+E37+E39+E45</f>
        <v>1001501534.83</v>
      </c>
      <c r="F48" s="45">
        <f>+F30+F32+F33+F34+F35+F36+F37+F39+F45</f>
        <v>0</v>
      </c>
      <c r="G48" s="45">
        <f>+G30+G32+G33+G34+G35+G36+G37+G39+G45</f>
        <v>1001501534.83</v>
      </c>
      <c r="H48" s="45">
        <f>+H30+H32+H33+H34+H35+H36+H37+H39+H45</f>
        <v>249998748.88</v>
      </c>
      <c r="I48" s="45">
        <f>+I30+I32+I33+I34+I35+I36+I37+I39+I45</f>
        <v>108527293.39</v>
      </c>
      <c r="J48" s="50">
        <f>+J29+J39+J45</f>
        <v>-892974241.44000006</v>
      </c>
    </row>
    <row r="49" spans="1:10" ht="12" customHeight="1" x14ac:dyDescent="0.2">
      <c r="A49" s="9"/>
      <c r="B49" s="26"/>
      <c r="C49" s="26"/>
      <c r="D49" s="26"/>
      <c r="E49" s="46"/>
      <c r="F49" s="46"/>
      <c r="G49" s="46"/>
      <c r="H49" s="52" t="s">
        <v>27</v>
      </c>
      <c r="I49" s="53"/>
      <c r="J49" s="51"/>
    </row>
    <row r="50" spans="1:10" x14ac:dyDescent="0.2">
      <c r="B50" s="1" t="s">
        <v>37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38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47" t="s">
        <v>39</v>
      </c>
      <c r="C52" s="47"/>
      <c r="D52" s="47"/>
      <c r="E52" s="47"/>
      <c r="F52" s="47"/>
      <c r="G52" s="47"/>
      <c r="H52" s="47"/>
      <c r="I52" s="47"/>
      <c r="J52" s="4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2019-04-25T19:04:53Z</dcterms:created>
  <dcterms:modified xsi:type="dcterms:W3CDTF">2019-04-29T20:27:43Z</dcterms:modified>
</cp:coreProperties>
</file>