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I49" i="27" l="1"/>
  <c r="I22" i="27" l="1"/>
  <c r="I35" i="27" l="1"/>
  <c r="I23" i="27"/>
  <c r="I16" i="27"/>
  <c r="I21" i="27" l="1"/>
  <c r="I31" i="27"/>
  <c r="I30" i="27"/>
  <c r="I26" i="27"/>
  <c r="I19" i="27"/>
  <c r="I32" i="27"/>
  <c r="I13" i="27"/>
  <c r="I34" i="27" l="1"/>
  <c r="I29" i="27"/>
  <c r="D9" i="27" l="1"/>
  <c r="E9" i="27"/>
  <c r="G9" i="27"/>
  <c r="H9" i="27"/>
  <c r="I10" i="27"/>
  <c r="I11" i="27"/>
  <c r="I14" i="27"/>
  <c r="I18" i="27"/>
  <c r="I28" i="27"/>
  <c r="I37" i="27"/>
  <c r="I48" i="27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I12" i="27" l="1"/>
  <c r="I27" i="27"/>
  <c r="F61" i="27"/>
  <c r="I61" i="27" s="1"/>
  <c r="F57" i="27"/>
  <c r="I57" i="27" s="1"/>
  <c r="D81" i="27"/>
  <c r="E81" i="27"/>
  <c r="I17" i="27"/>
  <c r="H81" i="27"/>
  <c r="G81" i="27"/>
  <c r="F9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<sst xmlns="http://schemas.openxmlformats.org/spreadsheetml/2006/main" count="329" uniqueCount="158">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</sst>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>
      <alignment vertical="top"/>
    </xf>
    <xf numFmtId="0" fontId="19" fillId="0" borderId="0">
      <alignment vertical="top"/>
    </xf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1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H13" sqref="H1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8" t="s">
        <v>156</v>
      </c>
      <c r="C1" s="48"/>
      <c r="D1" s="48"/>
      <c r="E1" s="48"/>
      <c r="F1" s="48"/>
      <c r="G1" s="48"/>
      <c r="H1" s="48"/>
      <c r="I1" s="48"/>
    </row>
    <row r="2" spans="2:12" x14ac:dyDescent="0.25">
      <c r="B2" s="49" t="s">
        <v>97</v>
      </c>
      <c r="C2" s="49"/>
      <c r="D2" s="49"/>
      <c r="E2" s="49"/>
      <c r="F2" s="49"/>
      <c r="G2" s="49"/>
      <c r="H2" s="49"/>
      <c r="I2" s="49"/>
    </row>
    <row r="3" spans="2:12" x14ac:dyDescent="0.25">
      <c r="B3" s="49" t="s">
        <v>155</v>
      </c>
      <c r="C3" s="49"/>
      <c r="D3" s="49"/>
      <c r="E3" s="49"/>
      <c r="F3" s="49"/>
      <c r="G3" s="49"/>
      <c r="H3" s="49"/>
      <c r="I3" s="49"/>
    </row>
    <row r="4" spans="2:12" x14ac:dyDescent="0.25">
      <c r="B4" s="49" t="s">
        <v>157</v>
      </c>
      <c r="C4" s="49"/>
      <c r="D4" s="49"/>
      <c r="E4" s="49"/>
      <c r="F4" s="49"/>
      <c r="G4" s="49"/>
      <c r="H4" s="49"/>
      <c r="I4" s="49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6" t="s">
        <v>73</v>
      </c>
      <c r="C6" s="46"/>
      <c r="D6" s="47" t="s">
        <v>98</v>
      </c>
      <c r="E6" s="47"/>
      <c r="F6" s="47"/>
      <c r="G6" s="47"/>
      <c r="H6" s="47"/>
      <c r="I6" s="47" t="s">
        <v>99</v>
      </c>
    </row>
    <row r="7" spans="2:12" ht="22.5" x14ac:dyDescent="0.25">
      <c r="B7" s="46"/>
      <c r="C7" s="46"/>
      <c r="D7" s="23" t="s">
        <v>100</v>
      </c>
      <c r="E7" s="23" t="s">
        <v>101</v>
      </c>
      <c r="F7" s="23" t="s">
        <v>94</v>
      </c>
      <c r="G7" s="23" t="s">
        <v>95</v>
      </c>
      <c r="H7" s="23" t="s">
        <v>102</v>
      </c>
      <c r="I7" s="47"/>
    </row>
    <row r="8" spans="2:12" ht="11.25" customHeight="1" x14ac:dyDescent="0.25">
      <c r="B8" s="46"/>
      <c r="C8" s="46"/>
      <c r="D8" s="23">
        <v>1</v>
      </c>
      <c r="E8" s="23">
        <v>2</v>
      </c>
      <c r="F8" s="23" t="s">
        <v>103</v>
      </c>
      <c r="G8" s="23">
        <v>4</v>
      </c>
      <c r="H8" s="23">
        <v>5</v>
      </c>
      <c r="I8" s="23" t="s">
        <v>104</v>
      </c>
    </row>
    <row r="9" spans="2:12" x14ac:dyDescent="0.25">
      <c r="B9" s="50" t="s">
        <v>93</v>
      </c>
      <c r="C9" s="51"/>
      <c r="D9" s="25">
        <f>SUM(D10:D16)</f>
        <v>36918619.719999999</v>
      </c>
      <c r="E9" s="25">
        <f>SUM(E10:E16)</f>
        <v>0</v>
      </c>
      <c r="F9" s="25">
        <f t="shared" ref="F9:F17" si="0">+D9+E9</f>
        <v>36918619.719999999</v>
      </c>
      <c r="G9" s="25">
        <f>SUM(G10:G16)</f>
        <v>20137655.219999999</v>
      </c>
      <c r="H9" s="25">
        <f>SUM(H10:H16)</f>
        <v>20014298.219999999</v>
      </c>
      <c r="I9" s="25">
        <f t="shared" ref="I9:I37" si="1">+F9-G9</f>
        <v>16780964.5</v>
      </c>
      <c r="L9" s="30"/>
    </row>
    <row r="10" spans="2:12" x14ac:dyDescent="0.25">
      <c r="B10" s="18"/>
      <c r="C10" s="19" t="s">
        <v>106</v>
      </c>
      <c r="D10" s="26">
        <v>5467608.29</v>
      </c>
      <c r="E10" s="26">
        <v>0</v>
      </c>
      <c r="F10" s="26">
        <v>5467608.29</v>
      </c>
      <c r="G10" s="26">
        <v>4048230.28</v>
      </c>
      <c r="H10" s="26">
        <v>4048230.28</v>
      </c>
      <c r="I10" s="26">
        <f t="shared" si="1"/>
        <v>1419378.0100000002</v>
      </c>
    </row>
    <row r="11" spans="2:12" x14ac:dyDescent="0.25">
      <c r="B11" s="18"/>
      <c r="C11" s="19" t="s">
        <v>107</v>
      </c>
      <c r="D11" s="26">
        <v>290238.48</v>
      </c>
      <c r="E11" s="26"/>
      <c r="F11" s="26"/>
      <c r="G11" s="26"/>
      <c r="H11" s="26"/>
      <c r="I11" s="26">
        <f t="shared" si="1"/>
        <v>0</v>
      </c>
    </row>
    <row r="12" spans="2:12" x14ac:dyDescent="0.25">
      <c r="B12" s="18"/>
      <c r="C12" s="19" t="s">
        <v>108</v>
      </c>
      <c r="D12" s="26">
        <v>8230492.5599999996</v>
      </c>
      <c r="E12" s="26">
        <v>0</v>
      </c>
      <c r="F12" s="26">
        <v>8230492.5599999996</v>
      </c>
      <c r="G12" s="26">
        <v>4236904.66</v>
      </c>
      <c r="H12" s="26">
        <v>4236904.66</v>
      </c>
      <c r="I12" s="26">
        <f t="shared" si="1"/>
        <v>3993587.8999999994</v>
      </c>
    </row>
    <row r="13" spans="2:12" x14ac:dyDescent="0.25">
      <c r="B13" s="18"/>
      <c r="C13" s="19" t="s">
        <v>109</v>
      </c>
      <c r="D13" s="26">
        <v>1609390.79</v>
      </c>
      <c r="E13" s="26">
        <v>0</v>
      </c>
      <c r="F13" s="26">
        <v>1609390.79</v>
      </c>
      <c r="G13" s="26">
        <v>1255450.6499999999</v>
      </c>
      <c r="H13" s="26">
        <v>1132093.6499999999</v>
      </c>
      <c r="I13" s="26">
        <f t="shared" si="1"/>
        <v>353940.14000000013</v>
      </c>
    </row>
    <row r="14" spans="2:12" x14ac:dyDescent="0.25">
      <c r="B14" s="18"/>
      <c r="C14" s="19" t="s">
        <v>110</v>
      </c>
      <c r="D14" s="26">
        <v>3059390.73</v>
      </c>
      <c r="E14" s="26">
        <v>0</v>
      </c>
      <c r="F14" s="26">
        <v>3059390.73</v>
      </c>
      <c r="G14" s="26">
        <v>2194894.4899999998</v>
      </c>
      <c r="H14" s="26">
        <v>2194894.4899999998</v>
      </c>
      <c r="I14" s="26">
        <f t="shared" si="1"/>
        <v>864496.24000000022</v>
      </c>
    </row>
    <row r="15" spans="2:12" x14ac:dyDescent="0.25">
      <c r="B15" s="18"/>
      <c r="C15" s="19" t="s">
        <v>111</v>
      </c>
      <c r="D15" s="26">
        <v>376882.09</v>
      </c>
      <c r="E15" s="27"/>
      <c r="F15" s="27"/>
      <c r="G15" s="27"/>
      <c r="H15" s="27"/>
      <c r="I15" s="26"/>
    </row>
    <row r="16" spans="2:12" x14ac:dyDescent="0.25">
      <c r="B16" s="18"/>
      <c r="C16" s="19" t="s">
        <v>112</v>
      </c>
      <c r="D16" s="26">
        <v>17884616.780000001</v>
      </c>
      <c r="E16" s="26">
        <v>0</v>
      </c>
      <c r="F16" s="26">
        <v>17884616.780000001</v>
      </c>
      <c r="G16" s="26">
        <v>8402175.1400000006</v>
      </c>
      <c r="H16" s="26">
        <v>8402175.1400000006</v>
      </c>
      <c r="I16" s="26">
        <f t="shared" si="1"/>
        <v>9482441.6400000006</v>
      </c>
    </row>
    <row r="17" spans="2:11" x14ac:dyDescent="0.25">
      <c r="B17" s="50" t="s">
        <v>74</v>
      </c>
      <c r="C17" s="51"/>
      <c r="D17" s="25">
        <v>354104.91</v>
      </c>
      <c r="E17" s="25">
        <v>0</v>
      </c>
      <c r="F17" s="25">
        <v>354104.91</v>
      </c>
      <c r="G17" s="25">
        <v>36027.14</v>
      </c>
      <c r="H17" s="25">
        <v>36027.14</v>
      </c>
      <c r="I17" s="25">
        <f t="shared" si="1"/>
        <v>318077.76999999996</v>
      </c>
    </row>
    <row r="18" spans="2:11" x14ac:dyDescent="0.25">
      <c r="B18" s="18"/>
      <c r="C18" s="19" t="s">
        <v>113</v>
      </c>
      <c r="D18" s="27">
        <v>73021.439999999988</v>
      </c>
      <c r="E18" s="27">
        <v>0</v>
      </c>
      <c r="F18" s="27">
        <v>73021.439999999988</v>
      </c>
      <c r="G18" s="27">
        <v>26942.92</v>
      </c>
      <c r="H18" s="27">
        <v>26942.92</v>
      </c>
      <c r="I18" s="26">
        <f t="shared" si="1"/>
        <v>46078.51999999999</v>
      </c>
    </row>
    <row r="19" spans="2:11" x14ac:dyDescent="0.25">
      <c r="B19" s="18"/>
      <c r="C19" s="19" t="s">
        <v>114</v>
      </c>
      <c r="D19" s="27">
        <v>188406.59999999998</v>
      </c>
      <c r="E19" s="27">
        <v>0</v>
      </c>
      <c r="F19" s="27">
        <v>188406.59999999998</v>
      </c>
      <c r="G19" s="27">
        <v>7734.22</v>
      </c>
      <c r="H19" s="27">
        <v>7734.22</v>
      </c>
      <c r="I19" s="26">
        <f t="shared" si="1"/>
        <v>180672.37999999998</v>
      </c>
    </row>
    <row r="20" spans="2:11" x14ac:dyDescent="0.25">
      <c r="B20" s="18"/>
      <c r="C20" s="19" t="s">
        <v>115</v>
      </c>
      <c r="D20" s="27"/>
      <c r="E20" s="27"/>
      <c r="F20" s="27"/>
      <c r="G20" s="27"/>
      <c r="H20" s="27"/>
      <c r="I20" s="26"/>
    </row>
    <row r="21" spans="2:11" x14ac:dyDescent="0.25">
      <c r="B21" s="18"/>
      <c r="C21" s="19" t="s">
        <v>116</v>
      </c>
      <c r="D21" s="27">
        <v>8599.92</v>
      </c>
      <c r="E21" s="27">
        <v>0</v>
      </c>
      <c r="F21" s="27">
        <v>8599.92</v>
      </c>
      <c r="G21" s="27">
        <v>1350</v>
      </c>
      <c r="H21" s="27">
        <v>1350</v>
      </c>
      <c r="I21" s="26">
        <f t="shared" si="1"/>
        <v>7249.92</v>
      </c>
    </row>
    <row r="22" spans="2:11" x14ac:dyDescent="0.25">
      <c r="B22" s="18"/>
      <c r="C22" s="19" t="s">
        <v>117</v>
      </c>
      <c r="D22" s="27"/>
      <c r="E22" s="27">
        <v>0</v>
      </c>
      <c r="F22" s="27">
        <v>0</v>
      </c>
      <c r="G22" s="27">
        <v>0</v>
      </c>
      <c r="H22" s="27">
        <v>0</v>
      </c>
      <c r="I22" s="26">
        <f t="shared" si="1"/>
        <v>0</v>
      </c>
    </row>
    <row r="23" spans="2:11" x14ac:dyDescent="0.25">
      <c r="B23" s="18"/>
      <c r="C23" s="19" t="s">
        <v>118</v>
      </c>
      <c r="D23" s="27">
        <v>76100.52</v>
      </c>
      <c r="E23" s="27">
        <v>0</v>
      </c>
      <c r="F23" s="27">
        <v>76100.52</v>
      </c>
      <c r="G23" s="27">
        <v>0</v>
      </c>
      <c r="H23" s="27">
        <v>0</v>
      </c>
      <c r="I23" s="26">
        <f t="shared" si="1"/>
        <v>76100.52</v>
      </c>
    </row>
    <row r="24" spans="2:11" x14ac:dyDescent="0.25">
      <c r="B24" s="18"/>
      <c r="C24" s="19" t="s">
        <v>119</v>
      </c>
      <c r="D24" s="27"/>
      <c r="E24" s="27"/>
      <c r="F24" s="27"/>
      <c r="G24" s="27"/>
      <c r="H24" s="27"/>
      <c r="I24" s="26"/>
    </row>
    <row r="25" spans="2:11" x14ac:dyDescent="0.25">
      <c r="B25" s="18"/>
      <c r="C25" s="19" t="s">
        <v>120</v>
      </c>
      <c r="D25" s="27"/>
      <c r="E25" s="27"/>
      <c r="F25" s="27"/>
      <c r="G25" s="27"/>
      <c r="H25" s="27"/>
      <c r="I25" s="26"/>
    </row>
    <row r="26" spans="2:11" x14ac:dyDescent="0.25">
      <c r="B26" s="18"/>
      <c r="C26" s="19" t="s">
        <v>121</v>
      </c>
      <c r="D26" s="27">
        <v>7976.43</v>
      </c>
      <c r="E26" s="27">
        <v>0</v>
      </c>
      <c r="F26" s="27">
        <v>7976.43</v>
      </c>
      <c r="G26" s="27">
        <v>0</v>
      </c>
      <c r="H26" s="27">
        <v>0</v>
      </c>
      <c r="I26" s="26">
        <f t="shared" si="1"/>
        <v>7976.43</v>
      </c>
    </row>
    <row r="27" spans="2:11" x14ac:dyDescent="0.25">
      <c r="B27" s="50" t="s">
        <v>75</v>
      </c>
      <c r="C27" s="51"/>
      <c r="D27" s="25">
        <v>5532087.2400000012</v>
      </c>
      <c r="E27" s="25">
        <v>0</v>
      </c>
      <c r="F27" s="25">
        <v>5532087.2400000012</v>
      </c>
      <c r="G27" s="25">
        <v>1853029.17</v>
      </c>
      <c r="H27" s="25">
        <v>1829957.88</v>
      </c>
      <c r="I27" s="25">
        <f t="shared" si="1"/>
        <v>3679058.0700000012</v>
      </c>
      <c r="K27" s="29"/>
    </row>
    <row r="28" spans="2:11" x14ac:dyDescent="0.25">
      <c r="B28" s="18"/>
      <c r="C28" s="19" t="s">
        <v>122</v>
      </c>
      <c r="D28" s="27">
        <v>575662.32000000007</v>
      </c>
      <c r="E28" s="27">
        <v>0</v>
      </c>
      <c r="F28" s="27">
        <v>575662.32000000007</v>
      </c>
      <c r="G28" s="27">
        <v>105431.70999999999</v>
      </c>
      <c r="H28" s="27">
        <v>105431.70999999999</v>
      </c>
      <c r="I28" s="27">
        <f t="shared" si="1"/>
        <v>470230.6100000001</v>
      </c>
    </row>
    <row r="29" spans="2:11" x14ac:dyDescent="0.25">
      <c r="B29" s="18"/>
      <c r="C29" s="19" t="s">
        <v>123</v>
      </c>
      <c r="D29" s="27">
        <v>2472820.08</v>
      </c>
      <c r="E29" s="27">
        <v>0</v>
      </c>
      <c r="F29" s="27">
        <v>2472820.08</v>
      </c>
      <c r="G29" s="27">
        <v>900325.03</v>
      </c>
      <c r="H29" s="27">
        <v>900325.03</v>
      </c>
      <c r="I29" s="27">
        <f t="shared" si="1"/>
        <v>1572495.05</v>
      </c>
    </row>
    <row r="30" spans="2:11" x14ac:dyDescent="0.25">
      <c r="B30" s="18"/>
      <c r="C30" s="19" t="s">
        <v>124</v>
      </c>
      <c r="D30" s="27">
        <v>931074.48</v>
      </c>
      <c r="E30" s="27">
        <v>0</v>
      </c>
      <c r="F30" s="27">
        <v>931074.48</v>
      </c>
      <c r="G30" s="27">
        <v>40177.629999999997</v>
      </c>
      <c r="H30" s="27">
        <v>38136.43</v>
      </c>
      <c r="I30" s="27">
        <f t="shared" si="1"/>
        <v>890896.85</v>
      </c>
    </row>
    <row r="31" spans="2:11" x14ac:dyDescent="0.25">
      <c r="B31" s="18"/>
      <c r="C31" s="19" t="s">
        <v>125</v>
      </c>
      <c r="D31" s="27">
        <v>983052</v>
      </c>
      <c r="E31" s="27">
        <v>0</v>
      </c>
      <c r="F31" s="27">
        <v>983052</v>
      </c>
      <c r="G31" s="27">
        <v>615984.82999999996</v>
      </c>
      <c r="H31" s="27">
        <v>615984.82999999996</v>
      </c>
      <c r="I31" s="27">
        <f t="shared" si="1"/>
        <v>367067.17000000004</v>
      </c>
    </row>
    <row r="32" spans="2:11" x14ac:dyDescent="0.25">
      <c r="B32" s="18"/>
      <c r="C32" s="19" t="s">
        <v>126</v>
      </c>
      <c r="D32" s="27">
        <v>183213.24000000002</v>
      </c>
      <c r="E32" s="27">
        <v>0</v>
      </c>
      <c r="F32" s="27">
        <v>183213.24000000002</v>
      </c>
      <c r="G32" s="27">
        <v>95371.939999999988</v>
      </c>
      <c r="H32" s="27">
        <v>82500.499999999985</v>
      </c>
      <c r="I32" s="27">
        <f t="shared" si="1"/>
        <v>87841.300000000032</v>
      </c>
    </row>
    <row r="33" spans="2:9" x14ac:dyDescent="0.25">
      <c r="B33" s="18"/>
      <c r="C33" s="19" t="s">
        <v>127</v>
      </c>
      <c r="D33" s="27"/>
      <c r="E33" s="27"/>
      <c r="F33" s="27"/>
      <c r="G33" s="27"/>
      <c r="H33" s="27"/>
      <c r="I33" s="27"/>
    </row>
    <row r="34" spans="2:9" x14ac:dyDescent="0.25">
      <c r="B34" s="18"/>
      <c r="C34" s="19" t="s">
        <v>128</v>
      </c>
      <c r="D34" s="27">
        <v>351109.44</v>
      </c>
      <c r="E34" s="27">
        <v>0</v>
      </c>
      <c r="F34" s="27">
        <v>351109.44</v>
      </c>
      <c r="G34" s="27">
        <v>95738.03</v>
      </c>
      <c r="H34" s="27">
        <v>87579.38</v>
      </c>
      <c r="I34" s="27">
        <f t="shared" si="1"/>
        <v>255371.41</v>
      </c>
    </row>
    <row r="35" spans="2:9" x14ac:dyDescent="0.25">
      <c r="B35" s="18"/>
      <c r="C35" s="19" t="s">
        <v>129</v>
      </c>
      <c r="D35" s="27">
        <v>35155.68</v>
      </c>
      <c r="E35" s="27">
        <v>0</v>
      </c>
      <c r="F35" s="27">
        <v>35155.68</v>
      </c>
      <c r="G35" s="27">
        <v>0</v>
      </c>
      <c r="H35" s="27">
        <v>0</v>
      </c>
      <c r="I35" s="27">
        <f t="shared" si="1"/>
        <v>35155.68</v>
      </c>
    </row>
    <row r="36" spans="2:9" x14ac:dyDescent="0.25">
      <c r="B36" s="18"/>
      <c r="C36" s="19" t="s">
        <v>130</v>
      </c>
      <c r="D36" s="27"/>
      <c r="E36" s="27"/>
      <c r="F36" s="27"/>
      <c r="G36" s="27"/>
      <c r="H36" s="27"/>
      <c r="I36" s="27"/>
    </row>
    <row r="37" spans="2:9" x14ac:dyDescent="0.25">
      <c r="B37" s="50" t="s">
        <v>96</v>
      </c>
      <c r="C37" s="51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1"/>
        <v>0</v>
      </c>
    </row>
    <row r="38" spans="2:9" x14ac:dyDescent="0.25">
      <c r="B38" s="18"/>
      <c r="C38" s="19" t="s">
        <v>76</v>
      </c>
      <c r="D38" s="27"/>
      <c r="E38" s="27"/>
      <c r="F38" s="27"/>
      <c r="G38" s="27"/>
      <c r="H38" s="27"/>
      <c r="I38" s="27"/>
    </row>
    <row r="39" spans="2:9" x14ac:dyDescent="0.25">
      <c r="B39" s="18"/>
      <c r="C39" s="19" t="s">
        <v>77</v>
      </c>
      <c r="D39" s="27"/>
      <c r="E39" s="27"/>
      <c r="F39" s="27"/>
      <c r="G39" s="27"/>
      <c r="H39" s="27"/>
      <c r="I39" s="27"/>
    </row>
    <row r="40" spans="2:9" x14ac:dyDescent="0.25">
      <c r="B40" s="18"/>
      <c r="C40" s="19" t="s">
        <v>78</v>
      </c>
      <c r="D40" s="27"/>
      <c r="E40" s="27"/>
      <c r="F40" s="27"/>
      <c r="G40" s="27"/>
      <c r="H40" s="27"/>
      <c r="I40" s="27"/>
    </row>
    <row r="41" spans="2:9" x14ac:dyDescent="0.25">
      <c r="B41" s="18"/>
      <c r="C41" s="19" t="s">
        <v>79</v>
      </c>
      <c r="D41" s="27"/>
      <c r="E41" s="27"/>
      <c r="F41" s="27"/>
      <c r="G41" s="27"/>
      <c r="H41" s="27"/>
      <c r="I41" s="27"/>
    </row>
    <row r="42" spans="2:9" x14ac:dyDescent="0.25">
      <c r="B42" s="18"/>
      <c r="C42" s="19" t="s">
        <v>80</v>
      </c>
      <c r="D42" s="27"/>
      <c r="E42" s="27"/>
      <c r="F42" s="27"/>
      <c r="G42" s="27"/>
      <c r="H42" s="27"/>
      <c r="I42" s="27"/>
    </row>
    <row r="43" spans="2:9" x14ac:dyDescent="0.25">
      <c r="B43" s="18"/>
      <c r="C43" s="19" t="s">
        <v>131</v>
      </c>
      <c r="D43" s="27"/>
      <c r="E43" s="27"/>
      <c r="F43" s="27"/>
      <c r="G43" s="27"/>
      <c r="H43" s="27"/>
      <c r="I43" s="27"/>
    </row>
    <row r="44" spans="2:9" x14ac:dyDescent="0.25">
      <c r="B44" s="18"/>
      <c r="C44" s="19" t="s">
        <v>82</v>
      </c>
      <c r="D44" s="27"/>
      <c r="E44" s="27"/>
      <c r="F44" s="27"/>
      <c r="G44" s="27"/>
      <c r="H44" s="27"/>
      <c r="I44" s="27"/>
    </row>
    <row r="45" spans="2:9" x14ac:dyDescent="0.25">
      <c r="B45" s="18"/>
      <c r="C45" s="19" t="s">
        <v>83</v>
      </c>
      <c r="D45" s="27"/>
      <c r="E45" s="27"/>
      <c r="F45" s="27"/>
      <c r="G45" s="27"/>
      <c r="H45" s="27"/>
      <c r="I45" s="27"/>
    </row>
    <row r="46" spans="2:9" x14ac:dyDescent="0.25">
      <c r="B46" s="18"/>
      <c r="C46" s="19" t="s">
        <v>84</v>
      </c>
      <c r="D46" s="27"/>
      <c r="E46" s="27"/>
      <c r="F46" s="27"/>
      <c r="G46" s="27"/>
      <c r="H46" s="27"/>
      <c r="I46" s="27"/>
    </row>
    <row r="47" spans="2:9" x14ac:dyDescent="0.25">
      <c r="B47" s="50" t="s">
        <v>132</v>
      </c>
      <c r="C47" s="51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f t="shared" ref="I47:I69" si="2">+F47-G47</f>
        <v>0</v>
      </c>
    </row>
    <row r="48" spans="2:9" x14ac:dyDescent="0.25">
      <c r="B48" s="18"/>
      <c r="C48" s="19" t="s">
        <v>133</v>
      </c>
      <c r="D48" s="27">
        <v>0</v>
      </c>
      <c r="E48" s="27">
        <v>0</v>
      </c>
      <c r="F48" s="26">
        <v>0</v>
      </c>
      <c r="G48" s="27">
        <v>0</v>
      </c>
      <c r="H48" s="27">
        <v>0</v>
      </c>
      <c r="I48" s="26">
        <f t="shared" si="2"/>
        <v>0</v>
      </c>
    </row>
    <row r="49" spans="2:9" x14ac:dyDescent="0.25">
      <c r="B49" s="18"/>
      <c r="C49" s="19" t="s">
        <v>134</v>
      </c>
      <c r="D49" s="27">
        <v>0</v>
      </c>
      <c r="E49" s="27">
        <v>0</v>
      </c>
      <c r="F49" s="26">
        <v>0</v>
      </c>
      <c r="G49" s="27">
        <v>0</v>
      </c>
      <c r="H49" s="27">
        <v>0</v>
      </c>
      <c r="I49" s="26">
        <f t="shared" si="2"/>
        <v>0</v>
      </c>
    </row>
    <row r="50" spans="2:9" x14ac:dyDescent="0.25">
      <c r="B50" s="18"/>
      <c r="C50" s="19" t="s">
        <v>135</v>
      </c>
      <c r="D50" s="27"/>
      <c r="E50" s="27"/>
      <c r="F50" s="26"/>
      <c r="G50" s="27"/>
      <c r="H50" s="27"/>
      <c r="I50" s="26"/>
    </row>
    <row r="51" spans="2:9" x14ac:dyDescent="0.25">
      <c r="B51" s="18"/>
      <c r="C51" s="19" t="s">
        <v>136</v>
      </c>
      <c r="D51" s="27"/>
      <c r="E51" s="27"/>
      <c r="F51" s="26"/>
      <c r="G51" s="27"/>
      <c r="H51" s="27"/>
      <c r="I51" s="26"/>
    </row>
    <row r="52" spans="2:9" x14ac:dyDescent="0.25">
      <c r="B52" s="18"/>
      <c r="C52" s="19" t="s">
        <v>137</v>
      </c>
      <c r="D52" s="27"/>
      <c r="E52" s="27"/>
      <c r="F52" s="26"/>
      <c r="G52" s="27"/>
      <c r="H52" s="27"/>
      <c r="I52" s="26"/>
    </row>
    <row r="53" spans="2:9" x14ac:dyDescent="0.25">
      <c r="B53" s="18"/>
      <c r="C53" s="19" t="s">
        <v>138</v>
      </c>
      <c r="D53" s="26"/>
      <c r="E53" s="26"/>
      <c r="F53" s="26"/>
      <c r="G53" s="27"/>
      <c r="H53" s="27"/>
      <c r="I53" s="26"/>
    </row>
    <row r="54" spans="2:9" x14ac:dyDescent="0.25">
      <c r="B54" s="18"/>
      <c r="C54" s="19" t="s">
        <v>139</v>
      </c>
      <c r="D54" s="27"/>
      <c r="E54" s="27"/>
      <c r="F54" s="26"/>
      <c r="G54" s="27"/>
      <c r="H54" s="27"/>
      <c r="I54" s="26"/>
    </row>
    <row r="55" spans="2:9" x14ac:dyDescent="0.25">
      <c r="B55" s="18"/>
      <c r="C55" s="19" t="s">
        <v>140</v>
      </c>
      <c r="D55" s="27"/>
      <c r="E55" s="27"/>
      <c r="F55" s="26"/>
      <c r="G55" s="27"/>
      <c r="H55" s="27"/>
      <c r="I55" s="26"/>
    </row>
    <row r="56" spans="2:9" x14ac:dyDescent="0.25">
      <c r="B56" s="18"/>
      <c r="C56" s="19" t="s">
        <v>35</v>
      </c>
      <c r="D56" s="27"/>
      <c r="E56" s="27"/>
      <c r="F56" s="27"/>
      <c r="G56" s="27"/>
      <c r="H56" s="27"/>
      <c r="I56" s="26"/>
    </row>
    <row r="57" spans="2:9" x14ac:dyDescent="0.25">
      <c r="B57" s="50" t="s">
        <v>92</v>
      </c>
      <c r="C57" s="51"/>
      <c r="D57" s="25">
        <f>SUM(D58:D60)</f>
        <v>0</v>
      </c>
      <c r="E57" s="25">
        <f>SUM(E58:E60)</f>
        <v>0</v>
      </c>
      <c r="F57" s="25">
        <f t="shared" ref="F47:F69" si="3">+D57+E57</f>
        <v>0</v>
      </c>
      <c r="G57" s="25">
        <f>SUM(G58:G60)</f>
        <v>0</v>
      </c>
      <c r="H57" s="25">
        <f>SUM(H58:H60)</f>
        <v>0</v>
      </c>
      <c r="I57" s="25">
        <f t="shared" si="2"/>
        <v>0</v>
      </c>
    </row>
    <row r="58" spans="2:9" x14ac:dyDescent="0.25">
      <c r="B58" s="18"/>
      <c r="C58" s="19" t="s">
        <v>141</v>
      </c>
      <c r="D58" s="27"/>
      <c r="E58" s="27"/>
      <c r="F58" s="27"/>
      <c r="G58" s="27"/>
      <c r="H58" s="27"/>
      <c r="I58" s="27"/>
    </row>
    <row r="59" spans="2:9" x14ac:dyDescent="0.25">
      <c r="B59" s="18"/>
      <c r="C59" s="19" t="s">
        <v>142</v>
      </c>
      <c r="D59" s="27"/>
      <c r="E59" s="27"/>
      <c r="F59" s="27"/>
      <c r="G59" s="27"/>
      <c r="H59" s="27"/>
      <c r="I59" s="27"/>
    </row>
    <row r="60" spans="2:9" x14ac:dyDescent="0.25">
      <c r="B60" s="18"/>
      <c r="C60" s="19" t="s">
        <v>143</v>
      </c>
      <c r="D60" s="27"/>
      <c r="E60" s="27"/>
      <c r="F60" s="27"/>
      <c r="G60" s="27"/>
      <c r="H60" s="27"/>
      <c r="I60" s="27"/>
    </row>
    <row r="61" spans="2:9" x14ac:dyDescent="0.25">
      <c r="B61" s="50" t="s">
        <v>144</v>
      </c>
      <c r="C61" s="51"/>
      <c r="D61" s="25">
        <f>SUM(D62:D68)</f>
        <v>0</v>
      </c>
      <c r="E61" s="25">
        <f>SUM(E62:E68)</f>
        <v>0</v>
      </c>
      <c r="F61" s="25">
        <f t="shared" si="3"/>
        <v>0</v>
      </c>
      <c r="G61" s="25">
        <f>SUM(G62:G68)</f>
        <v>0</v>
      </c>
      <c r="H61" s="25">
        <f>SUM(H62:H68)</f>
        <v>0</v>
      </c>
      <c r="I61" s="25">
        <f t="shared" si="2"/>
        <v>0</v>
      </c>
    </row>
    <row r="62" spans="2:9" x14ac:dyDescent="0.25">
      <c r="B62" s="18"/>
      <c r="C62" s="19" t="s">
        <v>145</v>
      </c>
      <c r="D62" s="27"/>
      <c r="E62" s="27"/>
      <c r="F62" s="27"/>
      <c r="G62" s="27"/>
      <c r="H62" s="27"/>
      <c r="I62" s="27"/>
    </row>
    <row r="63" spans="2:9" x14ac:dyDescent="0.25">
      <c r="B63" s="18"/>
      <c r="C63" s="19" t="s">
        <v>146</v>
      </c>
      <c r="D63" s="27"/>
      <c r="E63" s="27"/>
      <c r="F63" s="27"/>
      <c r="G63" s="27"/>
      <c r="H63" s="27"/>
      <c r="I63" s="27"/>
    </row>
    <row r="64" spans="2:9" x14ac:dyDescent="0.25">
      <c r="B64" s="18"/>
      <c r="C64" s="19" t="s">
        <v>147</v>
      </c>
      <c r="D64" s="27"/>
      <c r="E64" s="27"/>
      <c r="F64" s="27"/>
      <c r="G64" s="27"/>
      <c r="H64" s="27"/>
      <c r="I64" s="27"/>
    </row>
    <row r="65" spans="2:9" x14ac:dyDescent="0.25">
      <c r="B65" s="18"/>
      <c r="C65" s="19" t="s">
        <v>148</v>
      </c>
      <c r="D65" s="27"/>
      <c r="E65" s="27"/>
      <c r="F65" s="27"/>
      <c r="G65" s="27"/>
      <c r="H65" s="27"/>
      <c r="I65" s="27"/>
    </row>
    <row r="66" spans="2:9" x14ac:dyDescent="0.25">
      <c r="B66" s="18"/>
      <c r="C66" s="19" t="s">
        <v>149</v>
      </c>
      <c r="D66" s="27"/>
      <c r="E66" s="27"/>
      <c r="F66" s="27"/>
      <c r="G66" s="27"/>
      <c r="H66" s="27"/>
      <c r="I66" s="27"/>
    </row>
    <row r="67" spans="2:9" x14ac:dyDescent="0.25">
      <c r="B67" s="18"/>
      <c r="C67" s="19" t="s">
        <v>150</v>
      </c>
      <c r="D67" s="27"/>
      <c r="E67" s="27"/>
      <c r="F67" s="27"/>
      <c r="G67" s="27"/>
      <c r="H67" s="27"/>
      <c r="I67" s="27"/>
    </row>
    <row r="68" spans="2:9" x14ac:dyDescent="0.25">
      <c r="B68" s="18"/>
      <c r="C68" s="19" t="s">
        <v>151</v>
      </c>
      <c r="D68" s="27"/>
      <c r="E68" s="27"/>
      <c r="F68" s="27"/>
      <c r="G68" s="27"/>
      <c r="H68" s="27"/>
      <c r="I68" s="27"/>
    </row>
    <row r="69" spans="2:9" x14ac:dyDescent="0.25">
      <c r="B69" s="52" t="s">
        <v>81</v>
      </c>
      <c r="C69" s="53"/>
      <c r="D69" s="25">
        <f>SUM(D70:D72)</f>
        <v>0</v>
      </c>
      <c r="E69" s="25">
        <f>SUM(E70:E72)</f>
        <v>0</v>
      </c>
      <c r="F69" s="25">
        <f t="shared" si="3"/>
        <v>0</v>
      </c>
      <c r="G69" s="25">
        <f>SUM(G70:G72)</f>
        <v>0</v>
      </c>
      <c r="H69" s="25">
        <f>SUM(H70:H72)</f>
        <v>0</v>
      </c>
      <c r="I69" s="25">
        <f t="shared" si="2"/>
        <v>0</v>
      </c>
    </row>
    <row r="70" spans="2:9" x14ac:dyDescent="0.25">
      <c r="B70" s="18"/>
      <c r="C70" s="19" t="s">
        <v>85</v>
      </c>
      <c r="D70" s="27"/>
      <c r="E70" s="27"/>
      <c r="F70" s="27"/>
      <c r="G70" s="27"/>
      <c r="H70" s="27"/>
      <c r="I70" s="27"/>
    </row>
    <row r="71" spans="2:9" x14ac:dyDescent="0.25">
      <c r="B71" s="18"/>
      <c r="C71" s="19" t="s">
        <v>48</v>
      </c>
      <c r="D71" s="27"/>
      <c r="E71" s="27"/>
      <c r="F71" s="27"/>
      <c r="G71" s="27"/>
      <c r="H71" s="27"/>
      <c r="I71" s="27"/>
    </row>
    <row r="72" spans="2:9" x14ac:dyDescent="0.25">
      <c r="B72" s="18"/>
      <c r="C72" s="19" t="s">
        <v>86</v>
      </c>
      <c r="D72" s="27"/>
      <c r="E72" s="27"/>
      <c r="F72" s="27"/>
      <c r="G72" s="27"/>
      <c r="H72" s="27"/>
      <c r="I72" s="27"/>
    </row>
    <row r="73" spans="2:9" x14ac:dyDescent="0.25">
      <c r="B73" s="50" t="s">
        <v>152</v>
      </c>
      <c r="C73" s="51"/>
      <c r="D73" s="25">
        <f>SUM(D74:D80)</f>
        <v>0</v>
      </c>
      <c r="E73" s="25">
        <f>SUM(E74:E80)</f>
        <v>0</v>
      </c>
      <c r="F73" s="25">
        <f t="shared" ref="F73" si="4">+D73+E73</f>
        <v>0</v>
      </c>
      <c r="G73" s="25">
        <f>SUM(G74:G80)</f>
        <v>0</v>
      </c>
      <c r="H73" s="25">
        <f>SUM(H74:H80)</f>
        <v>0</v>
      </c>
      <c r="I73" s="25">
        <f t="shared" ref="I73" si="5">+F73-G73</f>
        <v>0</v>
      </c>
    </row>
    <row r="74" spans="2:9" x14ac:dyDescent="0.25">
      <c r="B74" s="18"/>
      <c r="C74" s="19" t="s">
        <v>153</v>
      </c>
      <c r="D74" s="27"/>
      <c r="E74" s="27"/>
      <c r="F74" s="27"/>
      <c r="G74" s="27"/>
      <c r="H74" s="27"/>
      <c r="I74" s="27"/>
    </row>
    <row r="75" spans="2:9" x14ac:dyDescent="0.25">
      <c r="B75" s="18"/>
      <c r="C75" s="19" t="s">
        <v>87</v>
      </c>
      <c r="D75" s="27"/>
      <c r="E75" s="27"/>
      <c r="F75" s="27"/>
      <c r="G75" s="27"/>
      <c r="H75" s="27"/>
      <c r="I75" s="27"/>
    </row>
    <row r="76" spans="2:9" x14ac:dyDescent="0.25">
      <c r="B76" s="18"/>
      <c r="C76" s="19" t="s">
        <v>88</v>
      </c>
      <c r="D76" s="27"/>
      <c r="E76" s="27"/>
      <c r="F76" s="27"/>
      <c r="G76" s="27"/>
      <c r="H76" s="27"/>
      <c r="I76" s="27"/>
    </row>
    <row r="77" spans="2:9" x14ac:dyDescent="0.25">
      <c r="B77" s="18"/>
      <c r="C77" s="19" t="s">
        <v>89</v>
      </c>
      <c r="D77" s="27"/>
      <c r="E77" s="27"/>
      <c r="F77" s="27"/>
      <c r="G77" s="27"/>
      <c r="H77" s="27"/>
      <c r="I77" s="27"/>
    </row>
    <row r="78" spans="2:9" x14ac:dyDescent="0.25">
      <c r="B78" s="18"/>
      <c r="C78" s="19" t="s">
        <v>90</v>
      </c>
      <c r="D78" s="27"/>
      <c r="E78" s="27"/>
      <c r="F78" s="27"/>
      <c r="G78" s="27"/>
      <c r="H78" s="27"/>
      <c r="I78" s="27"/>
    </row>
    <row r="79" spans="2:9" x14ac:dyDescent="0.25">
      <c r="B79" s="18"/>
      <c r="C79" s="19" t="s">
        <v>91</v>
      </c>
      <c r="D79" s="27"/>
      <c r="E79" s="27"/>
      <c r="F79" s="27"/>
      <c r="G79" s="27"/>
      <c r="H79" s="27"/>
      <c r="I79" s="27"/>
    </row>
    <row r="80" spans="2:9" x14ac:dyDescent="0.25">
      <c r="B80" s="18"/>
      <c r="C80" s="19" t="s">
        <v>154</v>
      </c>
      <c r="D80" s="27"/>
      <c r="E80" s="27"/>
      <c r="F80" s="27"/>
      <c r="G80" s="27"/>
      <c r="H80" s="27"/>
      <c r="I80" s="27"/>
    </row>
    <row r="81" spans="2:12" s="24" customFormat="1" x14ac:dyDescent="0.25">
      <c r="B81" s="20"/>
      <c r="C81" s="21" t="s">
        <v>105</v>
      </c>
      <c r="D81" s="28">
        <f t="shared" ref="D81:I81" si="6">+D9+D17+D27+D37+D47+D57+D61+D69+D73</f>
        <v>42804811.869999997</v>
      </c>
      <c r="E81" s="28">
        <f t="shared" si="6"/>
        <v>0</v>
      </c>
      <c r="F81" s="28">
        <f t="shared" si="6"/>
        <v>42804811.869999997</v>
      </c>
      <c r="G81" s="28">
        <f t="shared" si="6"/>
        <v>22026711.530000001</v>
      </c>
      <c r="H81" s="28">
        <f t="shared" si="6"/>
        <v>21880283.239999998</v>
      </c>
      <c r="I81" s="28">
        <f t="shared" si="6"/>
        <v>20778100.34</v>
      </c>
      <c r="K81" s="29"/>
      <c r="L81" s="31"/>
    </row>
    <row r="83" spans="2:12" x14ac:dyDescent="0.25">
      <c r="D83" s="32"/>
      <c r="E83" s="32"/>
      <c r="F83" s="32"/>
      <c r="G83" s="32"/>
      <c r="H83" s="32"/>
      <c r="I83" s="32"/>
    </row>
    <row r="84" spans="2:12" x14ac:dyDescent="0.25">
      <c r="D84" s="33"/>
      <c r="E84" s="33"/>
      <c r="F84" s="33"/>
      <c r="G84" s="33"/>
      <c r="H84" s="33"/>
      <c r="I84" s="33"/>
    </row>
    <row r="85" spans="2:12" x14ac:dyDescent="0.25">
      <c r="H85" s="22"/>
      <c r="I85" s="22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2019-10-28T17:31:56Z</dcterms:modified>
</cp:coreProperties>
</file>